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550" tabRatio="744" activeTab="6"/>
  </bookViews>
  <sheets>
    <sheet name="кудря" sheetId="1" r:id="rId1"/>
    <sheet name="клевцов 6кВ" sheetId="2" r:id="rId2"/>
    <sheet name="клевцов 10кВ" sheetId="3" r:id="rId3"/>
    <sheet name="карпушкин, улитин" sheetId="4" r:id="rId4"/>
    <sheet name="князев, веденов" sheetId="5" r:id="rId5"/>
    <sheet name="луканин, якоби" sheetId="6" r:id="rId6"/>
    <sheet name="копейцев н н, дмитриев " sheetId="7" r:id="rId7"/>
  </sheets>
  <definedNames/>
  <calcPr fullCalcOnLoad="1"/>
</workbook>
</file>

<file path=xl/sharedStrings.xml><?xml version="1.0" encoding="utf-8"?>
<sst xmlns="http://schemas.openxmlformats.org/spreadsheetml/2006/main" count="1171" uniqueCount="717">
  <si>
    <t>Утверждаю:</t>
  </si>
  <si>
    <t>____________________ Самбуров Ю.М.</t>
  </si>
  <si>
    <t>№ п-п</t>
  </si>
  <si>
    <t>Дата</t>
  </si>
  <si>
    <t>Время</t>
  </si>
  <si>
    <t>Фактическая нагрузка по фазам (А) н-н</t>
  </si>
  <si>
    <t>Положение ПБВ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</si>
  <si>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</si>
  <si>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</si>
  <si>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</si>
  <si>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</si>
  <si>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</si>
  <si>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</si>
  <si>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</si>
  <si>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</si>
  <si>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</si>
  <si>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ТП-701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</si>
  <si>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</si>
  <si>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</si>
  <si>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</si>
  <si>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</si>
  <si>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</si>
  <si>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</si>
  <si>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</si>
  <si>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</si>
  <si>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</si>
  <si>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</si>
  <si>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</si>
  <si>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ТП-703</t>
  </si>
  <si>
    <t>ТП-703А</t>
  </si>
  <si>
    <t>ТП-704</t>
  </si>
  <si>
    <t>ТП-705</t>
  </si>
  <si>
    <t>ТП-706</t>
  </si>
  <si>
    <t>ТП-707</t>
  </si>
  <si>
    <t>ТП-708</t>
  </si>
  <si>
    <t>ТП-709</t>
  </si>
  <si>
    <t>ТП-710</t>
  </si>
  <si>
    <t>ТП-711</t>
  </si>
  <si>
    <t>ТП-712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</si>
  <si>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</si>
  <si>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</si>
  <si>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</si>
  <si>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</si>
  <si>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</si>
  <si>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</si>
  <si>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</si>
  <si>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</si>
  <si>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</si>
  <si>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</si>
  <si>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</si>
  <si>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</si>
  <si>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</si>
  <si>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</si>
  <si>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</si>
  <si>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</si>
  <si>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</si>
  <si>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</si>
  <si>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</si>
  <si>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</si>
  <si>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</si>
  <si>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</si>
  <si>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</si>
  <si>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</si>
  <si>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</si>
  <si>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</si>
  <si>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</si>
  <si>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</si>
  <si>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</si>
  <si>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</si>
  <si>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</si>
  <si>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</si>
  <si>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</si>
  <si>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</si>
  <si>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</si>
  <si>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</si>
  <si>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</si>
  <si>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ТП-713</t>
  </si>
  <si>
    <t>КТП-714</t>
  </si>
  <si>
    <t>КТП-715</t>
  </si>
  <si>
    <t>КТП-716</t>
  </si>
  <si>
    <t>ТП-258</t>
  </si>
  <si>
    <t>ТП-464</t>
  </si>
  <si>
    <t>КТП-302</t>
  </si>
  <si>
    <t>ТП-4</t>
  </si>
  <si>
    <t>ТП-9</t>
  </si>
  <si>
    <t>ТП-8</t>
  </si>
  <si>
    <t>ТП-100</t>
  </si>
  <si>
    <t>ТП-118</t>
  </si>
  <si>
    <t>ТП-279</t>
  </si>
  <si>
    <t>ТП-336</t>
  </si>
  <si>
    <t>ТП-442</t>
  </si>
  <si>
    <t>КТП-114</t>
  </si>
  <si>
    <t>ТП-418</t>
  </si>
  <si>
    <t>КТП-51</t>
  </si>
  <si>
    <t>КТП-52</t>
  </si>
  <si>
    <t>КТП-53</t>
  </si>
  <si>
    <t>КТП-54</t>
  </si>
  <si>
    <t>ТП-котел.</t>
  </si>
  <si>
    <t>ТП-очист.</t>
  </si>
  <si>
    <t>ТП-2</t>
  </si>
  <si>
    <t>КТП-2</t>
  </si>
  <si>
    <t>Ю</t>
  </si>
  <si>
    <t>Ч</t>
  </si>
  <si>
    <t>Е</t>
  </si>
  <si>
    <t>Н</t>
  </si>
  <si>
    <t>О     Т</t>
  </si>
  <si>
    <t>К     Л</t>
  </si>
  <si>
    <t>58.</t>
  </si>
  <si>
    <t>59.</t>
  </si>
  <si>
    <t>60.</t>
  </si>
  <si>
    <t>61.</t>
  </si>
  <si>
    <t>62.</t>
  </si>
  <si>
    <t>ТП-163</t>
  </si>
  <si>
    <t>ТП-очист. 52</t>
  </si>
  <si>
    <t>ТП-52 очистн.</t>
  </si>
  <si>
    <t>Нагр. тр-ра в %</t>
  </si>
  <si>
    <t>Главный инженер ЗАО "Чеховская электросеть"</t>
  </si>
  <si>
    <t>Мощность тр-ра, кВА</t>
  </si>
  <si>
    <t>А</t>
  </si>
  <si>
    <t>С</t>
  </si>
  <si>
    <t>А-0</t>
  </si>
  <si>
    <t>С-0</t>
  </si>
  <si>
    <t>Iср., А</t>
  </si>
  <si>
    <t>Iном тр-ра, А</t>
  </si>
  <si>
    <t>ТП-702</t>
  </si>
  <si>
    <t>№ трансформаторного помещения</t>
  </si>
  <si>
    <r>
      <t xml:space="preserve">в </t>
    </r>
    <r>
      <rPr>
        <u val="single"/>
        <sz val="14"/>
        <rFont val="Times New Roman"/>
        <family val="1"/>
      </rPr>
      <t>ЗАО "Чеховская электросеть"</t>
    </r>
  </si>
  <si>
    <t>ТП-профил.</t>
  </si>
  <si>
    <t>350 t=110º</t>
  </si>
  <si>
    <t>Х.Х.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</si>
  <si>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</si>
  <si>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</si>
  <si>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</si>
  <si>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</si>
  <si>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</si>
  <si>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</si>
  <si>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</si>
  <si>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</si>
  <si>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</si>
  <si>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</si>
  <si>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</si>
  <si>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</si>
  <si>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</si>
  <si>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</si>
  <si>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</si>
  <si>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</si>
  <si>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</si>
  <si>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</si>
  <si>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</si>
  <si>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</si>
  <si>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</si>
  <si>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</si>
  <si>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</si>
  <si>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</si>
  <si>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</si>
  <si>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</si>
  <si>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</si>
  <si>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</si>
  <si>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</si>
  <si>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</si>
  <si>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</si>
  <si>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</si>
  <si>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</si>
  <si>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</si>
  <si>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</si>
  <si>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</si>
  <si>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</si>
  <si>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</si>
  <si>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</si>
  <si>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</si>
  <si>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</si>
  <si>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</si>
  <si>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</si>
  <si>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</si>
  <si>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</si>
  <si>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</si>
  <si>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</si>
  <si>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</si>
  <si>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Т-1 отк.</t>
  </si>
  <si>
    <t>греется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</si>
  <si>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</si>
  <si>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</si>
  <si>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</si>
  <si>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</si>
  <si>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</si>
  <si>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</si>
  <si>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</si>
  <si>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</si>
  <si>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</si>
  <si>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</si>
  <si>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</si>
  <si>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О   Т</t>
  </si>
  <si>
    <t>К  Л  Ю</t>
  </si>
  <si>
    <t>Ч  Е  Н</t>
  </si>
  <si>
    <t>122.</t>
  </si>
  <si>
    <t>123.</t>
  </si>
  <si>
    <t>124.</t>
  </si>
  <si>
    <t>125.</t>
  </si>
  <si>
    <t>126.</t>
  </si>
  <si>
    <t>127.</t>
  </si>
  <si>
    <t>128.</t>
  </si>
  <si>
    <t>129.</t>
  </si>
  <si>
    <t xml:space="preserve">РП-51  Тр-р 1    </t>
  </si>
  <si>
    <t xml:space="preserve">РП-52  Тр-р 1    </t>
  </si>
  <si>
    <t xml:space="preserve">РП-52  Тр-р 2     </t>
  </si>
  <si>
    <t xml:space="preserve">РП-53 Тр-р 1     </t>
  </si>
  <si>
    <t xml:space="preserve">РП-54  Тр-р 1     </t>
  </si>
  <si>
    <t xml:space="preserve">РП-55  Тр-р 1     </t>
  </si>
  <si>
    <t xml:space="preserve">РП-55  Тр-р 2     </t>
  </si>
  <si>
    <t xml:space="preserve">ТП-501  Тр-р 1     </t>
  </si>
  <si>
    <t xml:space="preserve">ТП-501  Тр-р 2  </t>
  </si>
  <si>
    <t xml:space="preserve">ТП-502  Тр-р 1   </t>
  </si>
  <si>
    <t xml:space="preserve">ТП-502  Тр-р 2    </t>
  </si>
  <si>
    <t xml:space="preserve">ТП-503  Тр-р 1   </t>
  </si>
  <si>
    <t xml:space="preserve">ТП-504  Тр-р 1    </t>
  </si>
  <si>
    <t xml:space="preserve">ТП-504  Тр-р 2   </t>
  </si>
  <si>
    <t xml:space="preserve">ТП-505  Тр-р 1    </t>
  </si>
  <si>
    <t xml:space="preserve">ТП-505  Тр-р 2   </t>
  </si>
  <si>
    <t xml:space="preserve">ТП-506  Тр-р 1    </t>
  </si>
  <si>
    <t xml:space="preserve">ТП-507  Тр-р 1     </t>
  </si>
  <si>
    <t xml:space="preserve">ТП-508  Тр-р 1   </t>
  </si>
  <si>
    <t xml:space="preserve">ТП-508  Тр-р 2    </t>
  </si>
  <si>
    <t xml:space="preserve">ТП-509  Тр-р 1     </t>
  </si>
  <si>
    <t xml:space="preserve">ТП-509  Тр-р 2    </t>
  </si>
  <si>
    <t xml:space="preserve">ТП-510  Тр-р 1  </t>
  </si>
  <si>
    <t xml:space="preserve">ТП-512  Тр-р 1     </t>
  </si>
  <si>
    <t xml:space="preserve">ТП-513  Тр-р 1     </t>
  </si>
  <si>
    <t xml:space="preserve">ТП-513  Тр-р 2     </t>
  </si>
  <si>
    <t xml:space="preserve">ТП-514  Тр-р 1     </t>
  </si>
  <si>
    <t xml:space="preserve">ТП-514  Тр-р 2     </t>
  </si>
  <si>
    <t xml:space="preserve">ТП-515  Тр-р 1     </t>
  </si>
  <si>
    <t xml:space="preserve">ТП-515  Тр-р 2    </t>
  </si>
  <si>
    <t xml:space="preserve">ТП-516  Тр-р 1     </t>
  </si>
  <si>
    <t xml:space="preserve">ТП-518  Тр-р 1     </t>
  </si>
  <si>
    <t xml:space="preserve">ТП-518  Тр-р 2    </t>
  </si>
  <si>
    <t xml:space="preserve">ТП-519  Тр-р 1     </t>
  </si>
  <si>
    <t xml:space="preserve">ТП-519  Тр-р 2     </t>
  </si>
  <si>
    <t xml:space="preserve">ТП-521  Тр-р 1     </t>
  </si>
  <si>
    <t xml:space="preserve">ТП-522  Тр-р 1     </t>
  </si>
  <si>
    <t xml:space="preserve">ТП-523  Тр-р 1     </t>
  </si>
  <si>
    <t xml:space="preserve">ТП-524  Тр-р 1     </t>
  </si>
  <si>
    <t xml:space="preserve">ТП-524  Тр-р 2     </t>
  </si>
  <si>
    <t xml:space="preserve">ТП-525  Тр-р 1     </t>
  </si>
  <si>
    <t xml:space="preserve">ТП-526  Тр-р 1     </t>
  </si>
  <si>
    <t xml:space="preserve">ТП-526  Тр-р 2     </t>
  </si>
  <si>
    <t xml:space="preserve">ТП-527  Тр-р 1     </t>
  </si>
  <si>
    <t xml:space="preserve">ТП-528  Тр-р 1     </t>
  </si>
  <si>
    <t xml:space="preserve">ТП-528  Тр-р 2     </t>
  </si>
  <si>
    <t xml:space="preserve">ТП-529  Тр-р 1     </t>
  </si>
  <si>
    <t xml:space="preserve">ТП-529  Тр-р 2     </t>
  </si>
  <si>
    <t xml:space="preserve">ТП-530  Тр-р 1     </t>
  </si>
  <si>
    <t xml:space="preserve">ТП-617  Тр-р 1     </t>
  </si>
  <si>
    <t xml:space="preserve">ТП-568  Тр-р 2     </t>
  </si>
  <si>
    <t xml:space="preserve">ТП-568  Тр-р 1     </t>
  </si>
  <si>
    <t xml:space="preserve">ТП-581  Тр-р 2     </t>
  </si>
  <si>
    <t xml:space="preserve">ТП-581  Тр-р 1     </t>
  </si>
  <si>
    <t xml:space="preserve">ТП-580  Тр-р 1     </t>
  </si>
  <si>
    <t xml:space="preserve">ТП-579  Тр-р 1     </t>
  </si>
  <si>
    <t xml:space="preserve">ТП-578  Тр-р 2     </t>
  </si>
  <si>
    <t xml:space="preserve">ТП-578  Тр-р 1    </t>
  </si>
  <si>
    <t xml:space="preserve">ТП-576  Тр-р 2     </t>
  </si>
  <si>
    <t xml:space="preserve">ТП-576  Тр-р 1     </t>
  </si>
  <si>
    <t xml:space="preserve">ТП-575  Тр-р 2     </t>
  </si>
  <si>
    <t xml:space="preserve">ТП-575  Тр-р 1     </t>
  </si>
  <si>
    <t xml:space="preserve">ТП-574  Тр-р 2    </t>
  </si>
  <si>
    <t xml:space="preserve">ТП-574  Тр-р 1     </t>
  </si>
  <si>
    <t xml:space="preserve">ТП-573  Тр-р 2     </t>
  </si>
  <si>
    <t xml:space="preserve">ТП-573  Тр-р 1     </t>
  </si>
  <si>
    <t xml:space="preserve">ТП-572  Тр-р 2     </t>
  </si>
  <si>
    <t xml:space="preserve">ТП-572  Тр-р 1    </t>
  </si>
  <si>
    <t xml:space="preserve">ТП-570  Тр-р 2    </t>
  </si>
  <si>
    <t xml:space="preserve">ТП-570  Тр-р 1     </t>
  </si>
  <si>
    <t xml:space="preserve">ТП-567  Тр-р 2     </t>
  </si>
  <si>
    <t xml:space="preserve">ТП-567  Тр-р 1     </t>
  </si>
  <si>
    <t xml:space="preserve">ТП-566  Тр-р 2    </t>
  </si>
  <si>
    <t xml:space="preserve">ТП-566  Тр-р 1    </t>
  </si>
  <si>
    <t xml:space="preserve">ТП-565  Тр-р 1     </t>
  </si>
  <si>
    <t xml:space="preserve">ТП-563  Тр-р 2    </t>
  </si>
  <si>
    <t xml:space="preserve">ТП-563  Тр-р 1     </t>
  </si>
  <si>
    <t xml:space="preserve">ТП-561  Тр-р 2     </t>
  </si>
  <si>
    <t xml:space="preserve">ТП-561  Тр-р 1     </t>
  </si>
  <si>
    <t xml:space="preserve">ТП-560  Тр-р 2     </t>
  </si>
  <si>
    <t xml:space="preserve">ТП-560  Тр-р 1     </t>
  </si>
  <si>
    <t xml:space="preserve">ТП-559  Тр-р 2     </t>
  </si>
  <si>
    <t xml:space="preserve">ТП-559  Тр-р 1   </t>
  </si>
  <si>
    <t xml:space="preserve">ТП-558  Тр-р 1     </t>
  </si>
  <si>
    <t xml:space="preserve">ТП-556  Тр-р 1     </t>
  </si>
  <si>
    <t xml:space="preserve">ТП-555  Тр-р 2     </t>
  </si>
  <si>
    <t xml:space="preserve">ТП-555  Тр-р 1     </t>
  </si>
  <si>
    <t xml:space="preserve">ТП-554А  Тр-р 1    </t>
  </si>
  <si>
    <t xml:space="preserve">ТП-554  Тр-р 2    </t>
  </si>
  <si>
    <t xml:space="preserve">ТП-554  Тр-р 1     </t>
  </si>
  <si>
    <t xml:space="preserve">ТП-553  Тр-р 2     </t>
  </si>
  <si>
    <t xml:space="preserve">ТП-553  Тр-р 1     </t>
  </si>
  <si>
    <t xml:space="preserve">ТП-552  Тр-р 2     </t>
  </si>
  <si>
    <t xml:space="preserve">ТП-552  Тр-р 1     </t>
  </si>
  <si>
    <t xml:space="preserve">ТП-551  Тр-р 2    </t>
  </si>
  <si>
    <t xml:space="preserve">ТП-551  Тр-р 1     </t>
  </si>
  <si>
    <t xml:space="preserve">ТП-550  Тр-р 2   </t>
  </si>
  <si>
    <t xml:space="preserve">ТП-550  Тр-р 1   </t>
  </si>
  <si>
    <t xml:space="preserve">ТП-549  Тр-р 2     </t>
  </si>
  <si>
    <t xml:space="preserve">ТП-549  Тр-р 1     </t>
  </si>
  <si>
    <t xml:space="preserve">ТП-548  Тр-р 1     </t>
  </si>
  <si>
    <t xml:space="preserve">ТП-547  Тр-р 1     </t>
  </si>
  <si>
    <t xml:space="preserve">ТП-546  Тр-р 1     </t>
  </si>
  <si>
    <t xml:space="preserve">ТП-545  Тр-р 2     </t>
  </si>
  <si>
    <t xml:space="preserve">ТП-545  Тр-р 1    </t>
  </si>
  <si>
    <t xml:space="preserve">ТП-544  Тр-р 2     </t>
  </si>
  <si>
    <t xml:space="preserve">ТП-544  Тр-р 1     </t>
  </si>
  <si>
    <t xml:space="preserve">ТП-543  Тр-р 2    </t>
  </si>
  <si>
    <t xml:space="preserve">ТП-543  Тр-р 1     </t>
  </si>
  <si>
    <t xml:space="preserve">ТП-542  Тр-р 2   </t>
  </si>
  <si>
    <t xml:space="preserve">ТП-542  Тр-р 1     </t>
  </si>
  <si>
    <t xml:space="preserve">ТП-540  Тр-р 1     </t>
  </si>
  <si>
    <t xml:space="preserve">ТП-539  Тр-р 2     </t>
  </si>
  <si>
    <t xml:space="preserve">ТП-539  Тр-р 1     </t>
  </si>
  <si>
    <t xml:space="preserve">ТП-538  Тр-р 1     </t>
  </si>
  <si>
    <t xml:space="preserve">ТП-537  Тр-р 2    </t>
  </si>
  <si>
    <t xml:space="preserve">ТП-537  Тр-р 1     </t>
  </si>
  <si>
    <t xml:space="preserve">ТП-536  Тр-р 1     </t>
  </si>
  <si>
    <t xml:space="preserve">ТП-535  Тр-р 2     </t>
  </si>
  <si>
    <t xml:space="preserve">ТП-535  Тр-р 1     </t>
  </si>
  <si>
    <t xml:space="preserve">ТП-534  Тр-р 2     </t>
  </si>
  <si>
    <t xml:space="preserve">ТП-534  Тр-р 1     </t>
  </si>
  <si>
    <t xml:space="preserve">ТП-533  Тр-р 2     </t>
  </si>
  <si>
    <t xml:space="preserve">ТП-533  Тр-р 1     </t>
  </si>
  <si>
    <t xml:space="preserve">ТП-532  Тр-р 2     </t>
  </si>
  <si>
    <t xml:space="preserve">ТП-532  Тр-р 1     </t>
  </si>
  <si>
    <t xml:space="preserve">ТП-531  Тр-р 2     </t>
  </si>
  <si>
    <t xml:space="preserve">ТП-531  Тр-р 1   </t>
  </si>
  <si>
    <t xml:space="preserve">ТП-530  Тр-р 2    </t>
  </si>
  <si>
    <t xml:space="preserve">Фазное напряжение </t>
  </si>
  <si>
    <t xml:space="preserve">ТП-10-32   Тр-р 1     </t>
  </si>
  <si>
    <t xml:space="preserve">ТП-10-72   Тр-р 2     </t>
  </si>
  <si>
    <t xml:space="preserve">ТП-10-72   Тр-р 1     </t>
  </si>
  <si>
    <t xml:space="preserve">ТП-10-71   Тр-р 2     </t>
  </si>
  <si>
    <t xml:space="preserve">ТП-10-71   Тр-р 1     </t>
  </si>
  <si>
    <t xml:space="preserve">КТП-10-70   Тр-р 1     </t>
  </si>
  <si>
    <t xml:space="preserve">КТП-10-69   Тр-р 1     </t>
  </si>
  <si>
    <t xml:space="preserve">КТП-10-68   Тр-р 1     </t>
  </si>
  <si>
    <t xml:space="preserve">КТП-10-67   Тр-р 1     </t>
  </si>
  <si>
    <t xml:space="preserve">БКТП-10-66   Тр-р 2     </t>
  </si>
  <si>
    <t xml:space="preserve">БКТП-10-66   Тр-р 1     </t>
  </si>
  <si>
    <t xml:space="preserve">ТП-10-65   Тр-р 2     </t>
  </si>
  <si>
    <t xml:space="preserve">ТП-10-65   Тр-р 1     </t>
  </si>
  <si>
    <t xml:space="preserve">ТП-10-62   Тр-р 2     </t>
  </si>
  <si>
    <t xml:space="preserve">ТП-10-62   Тр-р 1     </t>
  </si>
  <si>
    <t xml:space="preserve">ТП-10-58   Тр-р 1     </t>
  </si>
  <si>
    <t xml:space="preserve">ТП-10-57   Тр-р 2     </t>
  </si>
  <si>
    <t xml:space="preserve">ТП-10-57   Тр-р 1     </t>
  </si>
  <si>
    <t xml:space="preserve">ТП-10-56   Тр-р 1     </t>
  </si>
  <si>
    <t xml:space="preserve">ТП-10-55   Тр-р 1     </t>
  </si>
  <si>
    <t xml:space="preserve">ТП-10-54   Тр-р 1     </t>
  </si>
  <si>
    <t xml:space="preserve">ТП-10-52   Тр-р 1     </t>
  </si>
  <si>
    <t xml:space="preserve">ТП-10-50   Тр-р 2     </t>
  </si>
  <si>
    <t xml:space="preserve">ТП-10-50   Тр-р 1     </t>
  </si>
  <si>
    <t xml:space="preserve">ТП-10-49   Тр-р 1     </t>
  </si>
  <si>
    <t xml:space="preserve">ТП-10-48   Тр-р 1     </t>
  </si>
  <si>
    <t xml:space="preserve">ТП-10-47   Тр-р 2     </t>
  </si>
  <si>
    <t xml:space="preserve">ТП-10-47   Тр-р 1     </t>
  </si>
  <si>
    <t xml:space="preserve">ТП-10-45   Тр-р 1     </t>
  </si>
  <si>
    <t xml:space="preserve">ТП-10-44   Тр-р 2     </t>
  </si>
  <si>
    <t xml:space="preserve">ТП-10-44   Тр-р 1     </t>
  </si>
  <si>
    <t xml:space="preserve">КТП-10-43   Тр-р 1     </t>
  </si>
  <si>
    <t xml:space="preserve">ТП-10-42   Тр-р 2     </t>
  </si>
  <si>
    <t xml:space="preserve">ТП-10-42   Тр-р 1     </t>
  </si>
  <si>
    <t xml:space="preserve">ТП-10-41   Тр-р 2     </t>
  </si>
  <si>
    <t xml:space="preserve">ТП-10-41   Тр-р 1     </t>
  </si>
  <si>
    <t xml:space="preserve">ТП-10-40   Тр-р 1     </t>
  </si>
  <si>
    <t xml:space="preserve">ТП-10-38   Тр-р 2     </t>
  </si>
  <si>
    <t xml:space="preserve">ТП-10-38   Тр-р 1     </t>
  </si>
  <si>
    <t xml:space="preserve">ТП-10-37   Тр-р 2     </t>
  </si>
  <si>
    <t xml:space="preserve">ТП-10-37   Тр-р 1     </t>
  </si>
  <si>
    <t xml:space="preserve">ТП-10-36   Тр-р 1     </t>
  </si>
  <si>
    <t xml:space="preserve">ТП-10-34   Тр-р 2     </t>
  </si>
  <si>
    <t xml:space="preserve">ТП-10-34   Тр-р 1     </t>
  </si>
  <si>
    <t xml:space="preserve">ТП-10-33   Тр-р 2     </t>
  </si>
  <si>
    <t xml:space="preserve">ТП-10-33   Тр-р 1     </t>
  </si>
  <si>
    <t xml:space="preserve">ТП-10-31   Тр-р 2     </t>
  </si>
  <si>
    <t xml:space="preserve">ТП-10-30   Тр-р 2     </t>
  </si>
  <si>
    <t xml:space="preserve">ТП-10-31   Тр-р 1     </t>
  </si>
  <si>
    <t xml:space="preserve">ТП-10-30   Тр-р 1     </t>
  </si>
  <si>
    <t xml:space="preserve">ТП-10-29   Тр-р 1     </t>
  </si>
  <si>
    <t xml:space="preserve">ТП-10-27   Тр-р 2     </t>
  </si>
  <si>
    <t xml:space="preserve">ТП-10-28   Тр-р 1     </t>
  </si>
  <si>
    <t xml:space="preserve">ТП-10-27   Тр-р 1     </t>
  </si>
  <si>
    <t xml:space="preserve">ТП-10-26   Тр-р 2     </t>
  </si>
  <si>
    <t xml:space="preserve">ТП-10-26   Тр-р 1     </t>
  </si>
  <si>
    <t xml:space="preserve">ТП-10-25   Тр-р 2     </t>
  </si>
  <si>
    <t xml:space="preserve">ТП-10-25   Тр-р 1     </t>
  </si>
  <si>
    <t xml:space="preserve">ТП-10-24   Тр-р 1     </t>
  </si>
  <si>
    <t xml:space="preserve">ТП-10-23   Тр-р 2     </t>
  </si>
  <si>
    <t xml:space="preserve">ТП-10-23   Тр-р 1     </t>
  </si>
  <si>
    <t xml:space="preserve">ТП-10-22   Тр-р 2     </t>
  </si>
  <si>
    <t xml:space="preserve">ТП-10-22   Тр-р 1     </t>
  </si>
  <si>
    <t xml:space="preserve">ТП-10-21   Тр-р 2     </t>
  </si>
  <si>
    <t xml:space="preserve">ТП-10-21   Тр-р 1     </t>
  </si>
  <si>
    <t xml:space="preserve">ТП-10-20   Тр-р 2     </t>
  </si>
  <si>
    <t xml:space="preserve">ТП-10-20   Тр-р 1     </t>
  </si>
  <si>
    <t xml:space="preserve">ТП-10-18   Тр-р 2     </t>
  </si>
  <si>
    <t xml:space="preserve">ТП-10-18   Тр-р 1     </t>
  </si>
  <si>
    <t xml:space="preserve">ТП-10-17   Тр-р 2     </t>
  </si>
  <si>
    <t xml:space="preserve">ТП-10-17   Тр-р 1     </t>
  </si>
  <si>
    <t xml:space="preserve">ТП-10-16   Тр-р 1     </t>
  </si>
  <si>
    <t xml:space="preserve">ТП-10-15   Тр-р 2     </t>
  </si>
  <si>
    <t xml:space="preserve">ТП-10-15   Тр-р 1     </t>
  </si>
  <si>
    <t xml:space="preserve">ТП-10-14   Тр-р 2     </t>
  </si>
  <si>
    <t xml:space="preserve">ТП-10-14   Тр-р 1     </t>
  </si>
  <si>
    <t xml:space="preserve">ТП-10-13   Тр-р 2     </t>
  </si>
  <si>
    <t xml:space="preserve">РП-10-1   Тр-р 2     </t>
  </si>
  <si>
    <t xml:space="preserve">РП-10-1   Тр-р 1     </t>
  </si>
  <si>
    <t xml:space="preserve">РП-10-2   Тр-р 1     </t>
  </si>
  <si>
    <t xml:space="preserve">РП-10-3   Тр-р 1     </t>
  </si>
  <si>
    <t xml:space="preserve">РП-10-3   Тр-р 2     </t>
  </si>
  <si>
    <t xml:space="preserve">РП-10-4   Тр-р 1     </t>
  </si>
  <si>
    <t xml:space="preserve">РП-10-4   Тр-р 2     </t>
  </si>
  <si>
    <t xml:space="preserve">ТП-10-1   Тр-р 1     </t>
  </si>
  <si>
    <t xml:space="preserve">ТП-10-1   Тр-р 2     </t>
  </si>
  <si>
    <t xml:space="preserve">ТП-10-2   Тр-р 1     </t>
  </si>
  <si>
    <t xml:space="preserve">ТП-10-2   Тр-р 2     </t>
  </si>
  <si>
    <t xml:space="preserve">ТП-10-3   Тр-р 1     </t>
  </si>
  <si>
    <t xml:space="preserve">ТП-10-3   Тр-р 2     </t>
  </si>
  <si>
    <t xml:space="preserve">ТП-10-4   Тр-р 1     </t>
  </si>
  <si>
    <t xml:space="preserve">ТП-10-4   Тр-р 2     </t>
  </si>
  <si>
    <t xml:space="preserve">ТП-10-5   Тр-р 1     </t>
  </si>
  <si>
    <t xml:space="preserve">ТП-10-5   Тр-р 2     </t>
  </si>
  <si>
    <t xml:space="preserve">ТП-10-7   Тр-р 1     </t>
  </si>
  <si>
    <t xml:space="preserve">ТП-10-7   Тр-р 2     </t>
  </si>
  <si>
    <t xml:space="preserve">ТП-10-8   Тр-р 1     </t>
  </si>
  <si>
    <t xml:space="preserve">ТП-10-8   Тр-р 2     </t>
  </si>
  <si>
    <t xml:space="preserve">ТП-10-9   Тр-р 1     </t>
  </si>
  <si>
    <t xml:space="preserve">ТП-10-9   Тр-р 2     </t>
  </si>
  <si>
    <t xml:space="preserve">ТП-10-10   Тр-р 1     </t>
  </si>
  <si>
    <t xml:space="preserve">ТП-10-10   Тр-р 2     </t>
  </si>
  <si>
    <t xml:space="preserve">ТП-10-11   Тр-р 1     </t>
  </si>
  <si>
    <t xml:space="preserve">ТП-10-11   Тр-р 2     </t>
  </si>
  <si>
    <t xml:space="preserve">ТП-10-12   Тр-р 1     </t>
  </si>
  <si>
    <t xml:space="preserve">ТП-10-12   Тр-р 2     </t>
  </si>
  <si>
    <t xml:space="preserve">ТП-10-13   Тр-р 1     </t>
  </si>
  <si>
    <t xml:space="preserve">Фактическая нагрузка по фазам </t>
  </si>
  <si>
    <t>Кудря С.М.</t>
  </si>
  <si>
    <t>Исполнил:  Мастер   _______________Клевцов Н.К.</t>
  </si>
  <si>
    <t>Исполнил: мастер                                                                Клевцов Н.К.</t>
  </si>
  <si>
    <t>х/х</t>
  </si>
  <si>
    <t>ТП-10-8    Тр-р 1</t>
  </si>
  <si>
    <t>ТП-10-8    Тр-р 2</t>
  </si>
  <si>
    <t>ТП-10-9    Тр-р 1</t>
  </si>
  <si>
    <t>ТП-10-9    Тр-р 2</t>
  </si>
  <si>
    <t>ТП-10-10    Тр-р 1</t>
  </si>
  <si>
    <t>ТП-10-10    Тр-р 2</t>
  </si>
  <si>
    <t>ТП-10-11    Тр-р 1</t>
  </si>
  <si>
    <t>ТП-10-11    Тр-р 2</t>
  </si>
  <si>
    <t>ТП-10-12    Тр-р 1</t>
  </si>
  <si>
    <t>ТП-10-12    Тр-р 2</t>
  </si>
  <si>
    <t>ТП-10-13    Тр-р 1</t>
  </si>
  <si>
    <t>ТП-10-13    Тр-р 2</t>
  </si>
  <si>
    <t>ТП-10-14    Тр-р 1</t>
  </si>
  <si>
    <t>ТП-10-14    Тр-р 2</t>
  </si>
  <si>
    <t>ТП-10-15    Тр-р 1</t>
  </si>
  <si>
    <t>ТП-10-15    Тр-р 2</t>
  </si>
  <si>
    <t>ТП-10-18    Тр-р 1</t>
  </si>
  <si>
    <t>ТП-10-18    Тр-р 2</t>
  </si>
  <si>
    <t>О  Т</t>
  </si>
  <si>
    <t xml:space="preserve">К  Л  Ю </t>
  </si>
  <si>
    <t>Ч   Е   Н</t>
  </si>
  <si>
    <t>ТП-10-20    Тр-р 1</t>
  </si>
  <si>
    <t>ТП-10-20    Тр-р 2</t>
  </si>
  <si>
    <t>ТП-10-21    Тр-р 1</t>
  </si>
  <si>
    <t>ТП-10-21    Тр-р 2</t>
  </si>
  <si>
    <t>ТП-10-22    Тр-р 1</t>
  </si>
  <si>
    <t>ТП-10-22    Тр-р 2</t>
  </si>
  <si>
    <t>ТП-10-23    Тр-р 1</t>
  </si>
  <si>
    <t>ТП-10-23    Тр-р 2</t>
  </si>
  <si>
    <t>ТП-10-24    Тр-р 1</t>
  </si>
  <si>
    <t>ТП-10-24    Тр-р 2</t>
  </si>
  <si>
    <t>ТП-10-25    Тр-р 1</t>
  </si>
  <si>
    <t>ТП-10-25    Тр-р 2</t>
  </si>
  <si>
    <t>ТП-10-26    Тр-р 1</t>
  </si>
  <si>
    <t>ТП-10-26    Тр-р 2</t>
  </si>
  <si>
    <t>ТП-10-27    Тр-р 1</t>
  </si>
  <si>
    <t>ТП-10-27    Тр-р 2</t>
  </si>
  <si>
    <t>ТП-10-28    Тр-р 1</t>
  </si>
  <si>
    <t>ТП-10-28    Тр-р 2</t>
  </si>
  <si>
    <t>ТП-10-30    Тр-р 1</t>
  </si>
  <si>
    <t>ТП-10-30    Тр-р 2</t>
  </si>
  <si>
    <t>ТП-10-31    Тр-р 1</t>
  </si>
  <si>
    <t>ТП-10-31    Тр-р 2</t>
  </si>
  <si>
    <t>ТП-10-32    Тр-р 1</t>
  </si>
  <si>
    <t>ТП-10-32    Тр-р 2</t>
  </si>
  <si>
    <t>ТП-10-33    Тр-р 1</t>
  </si>
  <si>
    <t>ТП-10-33    Тр-р 2</t>
  </si>
  <si>
    <t>ТП-10-34    Тр-р 1</t>
  </si>
  <si>
    <t>ТП-10-34    Тр-р 2</t>
  </si>
  <si>
    <t>ТП-10-36    Тр-р 1</t>
  </si>
  <si>
    <t>ТП-10-37    Тр-р 1</t>
  </si>
  <si>
    <t>ТП-10-37    Тр-р 2</t>
  </si>
  <si>
    <t>ТП-10-38    Тр-р 1</t>
  </si>
  <si>
    <t>ТП-10-38    Тр-р 2</t>
  </si>
  <si>
    <t>ТП-10-41    Тр-р 1</t>
  </si>
  <si>
    <t>ТП-10-41    Тр-р 2</t>
  </si>
  <si>
    <t>ТП-10-42    Тр-р 1</t>
  </si>
  <si>
    <t>ТП-10-42    Тр-р 2</t>
  </si>
  <si>
    <t>ТП-10-43    Тр-р 1</t>
  </si>
  <si>
    <t>ТП-10-46    Тр-р 1</t>
  </si>
  <si>
    <t>ТП-10-44    Тр-р 1</t>
  </si>
  <si>
    <t>ТП-10-47    Тр-р 1</t>
  </si>
  <si>
    <t>ТП-10-47    Тр-р 2</t>
  </si>
  <si>
    <t>Iном тр-      ра, А</t>
  </si>
  <si>
    <t>ТП-10-48    Тр-р 1</t>
  </si>
  <si>
    <t>ТП-10-49    Тр-р 1</t>
  </si>
  <si>
    <t>КТП-10-44Ф       Тр-р 2</t>
  </si>
  <si>
    <t>КТП-10-45    Тр-р 1</t>
  </si>
  <si>
    <t>Исполнили: исполняющие обязанности мастера   __________________   Карпушкин С.П.</t>
  </si>
  <si>
    <t>ТП-501    Тр-р  1</t>
  </si>
  <si>
    <t>ТП-501    Тр-р  2</t>
  </si>
  <si>
    <t>ТП-502    Тр-р  1</t>
  </si>
  <si>
    <t>ТП-502    Тр-р  2</t>
  </si>
  <si>
    <t>КТП-503    Тр-р  1</t>
  </si>
  <si>
    <t>ТП-504    Тр-р  1</t>
  </si>
  <si>
    <t>ТП-504    Тр-р  2</t>
  </si>
  <si>
    <t>ТП-506    Тр-р  1</t>
  </si>
  <si>
    <t>ТП-507    Тр-р  1</t>
  </si>
  <si>
    <t>ТП-508    Тр-р  1</t>
  </si>
  <si>
    <t>ТП-508    Тр-р  2</t>
  </si>
  <si>
    <t>ТП-509    Тр-р  1</t>
  </si>
  <si>
    <t>ТП-509    Тр-р  2</t>
  </si>
  <si>
    <t>ТП-510    Тр-р  1</t>
  </si>
  <si>
    <t>ТП-512    Тр-р  1</t>
  </si>
  <si>
    <t>ТП-513    Тр-р  1</t>
  </si>
  <si>
    <t>ТП-513    Тр-р  2</t>
  </si>
  <si>
    <t>ТП-514    Тр-р  1</t>
  </si>
  <si>
    <t>ТП-514    Тр-р  2</t>
  </si>
  <si>
    <t>ТП-516    Тр-р  1</t>
  </si>
  <si>
    <t>ТП-10-16    Тр-р  1</t>
  </si>
  <si>
    <t>ТП-10-17    Тр-р  1</t>
  </si>
  <si>
    <t>ТП-10-17    Тр-р  2</t>
  </si>
  <si>
    <t>ТП-518    Тр-р  1</t>
  </si>
  <si>
    <t>ТП-518    Тр-р  2</t>
  </si>
  <si>
    <t>ТП-519    Тр-р  1</t>
  </si>
  <si>
    <t>ТП-519    Тр-р  2</t>
  </si>
  <si>
    <t>КТП-520    Тр-р  1</t>
  </si>
  <si>
    <t>Н  О</t>
  </si>
  <si>
    <t xml:space="preserve">В   А </t>
  </si>
  <si>
    <t>Я</t>
  </si>
  <si>
    <t>ТП-522    Тр-р 1</t>
  </si>
  <si>
    <t>ТП-523    Тр-р 1</t>
  </si>
  <si>
    <t>КТП-523А    Тр-р 1</t>
  </si>
  <si>
    <t>ТП-524    Тр-р 1</t>
  </si>
  <si>
    <t xml:space="preserve"> Н  Е  Т</t>
  </si>
  <si>
    <t xml:space="preserve">Д  О  С  </t>
  </si>
  <si>
    <t>РП-51    Тр-р 1</t>
  </si>
  <si>
    <t>РП-52    Тр-р 1</t>
  </si>
  <si>
    <t>РП-53    Тр-р 1</t>
  </si>
  <si>
    <t>КТП-540    Тр-р 1</t>
  </si>
  <si>
    <t>ТП-542    Тр-р 1</t>
  </si>
  <si>
    <t>ТП-543    Тр-р 1</t>
  </si>
  <si>
    <t>ТП-543    Тр-р 2</t>
  </si>
  <si>
    <t>КТП-546    Тр-р 1</t>
  </si>
  <si>
    <t>ТП-549    Тр-р 1</t>
  </si>
  <si>
    <t>ТП-549    Тр-р 2</t>
  </si>
  <si>
    <t>ТП-553    Тр-р 1</t>
  </si>
  <si>
    <t>ТП-553    Тр-р 2</t>
  </si>
  <si>
    <t>ТП-554    Тр-р 1</t>
  </si>
  <si>
    <t>ТП-554    Тр-р 2</t>
  </si>
  <si>
    <t>ТП-554А    Тр-р 1</t>
  </si>
  <si>
    <t>ТП-555    Тр-р 1</t>
  </si>
  <si>
    <t>ТП-555    Тр-р 2</t>
  </si>
  <si>
    <t>ТП-556    Тр-р 1</t>
  </si>
  <si>
    <t>ТП-558    Тр-р 1</t>
  </si>
  <si>
    <t>ТП-10-56    Тр-р 1</t>
  </si>
  <si>
    <t>ТП-10-58    Тр-р 1</t>
  </si>
  <si>
    <t>ТП-565    Тр-р 1</t>
  </si>
  <si>
    <t>ТП-565    Тр-р 2</t>
  </si>
  <si>
    <t>Исполнили:  мастер   __________________   Князев Н.С.</t>
  </si>
  <si>
    <t xml:space="preserve">                                  __________________  Веденев Е.Г.</t>
  </si>
  <si>
    <t>ТП-10-57    Тр-р  1</t>
  </si>
  <si>
    <t>ТП-10-57    Тр-р  2</t>
  </si>
  <si>
    <t>ТП-515    Тр-р  1</t>
  </si>
  <si>
    <t>ТП-515    Тр-р  2</t>
  </si>
  <si>
    <t>ТП-10-64    Тр-р  1</t>
  </si>
  <si>
    <t>ТП-10-65    Тр-р  1</t>
  </si>
  <si>
    <t>ТП-10-65    Тр-р  2</t>
  </si>
  <si>
    <t>ТП-10-66    Тр-р  1</t>
  </si>
  <si>
    <t>ТП-10-66    Тр-р  2</t>
  </si>
  <si>
    <t>КТП-10-67    Тр-р  1</t>
  </si>
  <si>
    <t>ТП-10-68    Тр-р  1</t>
  </si>
  <si>
    <t>ТП-10-69    Тр-р  1</t>
  </si>
  <si>
    <t>ТП-10-70    Тр-р  1</t>
  </si>
  <si>
    <t>ТП-10-71    Тр-р  1</t>
  </si>
  <si>
    <t>ТП-10-71    Тр-р  2</t>
  </si>
  <si>
    <t>ТП-10-72    Тр-р  1</t>
  </si>
  <si>
    <t>ТП-10-72    Тр-р  2</t>
  </si>
  <si>
    <t>ТП-10-73    Тр-р  1</t>
  </si>
  <si>
    <t>РП-10-2    Тр-р  1</t>
  </si>
  <si>
    <t>РП-10-3    Тр-р  1</t>
  </si>
  <si>
    <t>РП-10-3    Тр-р  2</t>
  </si>
  <si>
    <t>РП-10-4    Тр-р  1</t>
  </si>
  <si>
    <t>ТП-10-29    Тр-р  1</t>
  </si>
  <si>
    <t>ТП-10-29    Тр-р  2</t>
  </si>
  <si>
    <t>ТП-10-40    Тр-р  1</t>
  </si>
  <si>
    <t>ТП-10-62    Тр-р  1</t>
  </si>
  <si>
    <t>ТП-10-62    Тр-р  2</t>
  </si>
  <si>
    <t>ТП-10-63    Тр-р  1</t>
  </si>
  <si>
    <t>ТП-10-1    Тр-р  1</t>
  </si>
  <si>
    <t>ТП-10-1    Тр-р  2</t>
  </si>
  <si>
    <t>ТП-10-2    Тр-р  1</t>
  </si>
  <si>
    <t>ТП-10-2    Тр-р  2</t>
  </si>
  <si>
    <t>ТП-10-3    Тр-р  1</t>
  </si>
  <si>
    <t>ТП-10-3    Тр-р  2</t>
  </si>
  <si>
    <t>ТП-10-4    Тр-р  1</t>
  </si>
  <si>
    <t>ТП-10-4    Тр-р  2</t>
  </si>
  <si>
    <t>ТП-10-5    Тр-р  1</t>
  </si>
  <si>
    <t>ТП-10-5    Тр-р  2</t>
  </si>
  <si>
    <t>ТП-10-7    Тр-р  1</t>
  </si>
  <si>
    <t>ТП-10-7    Тр-р  2</t>
  </si>
  <si>
    <t>КТП-617    Тр-р  1</t>
  </si>
  <si>
    <t>КТП-10-52    Тр-р 1</t>
  </si>
  <si>
    <t>КТП-10-54    Тр-р 1</t>
  </si>
  <si>
    <t>КТП-10-55    Тр-р 1</t>
  </si>
  <si>
    <t>ТП-10-50    Тр-р 1</t>
  </si>
  <si>
    <t>ТП-10-50    Тр-р 2</t>
  </si>
  <si>
    <t>ТП-559    Тр-р 1</t>
  </si>
  <si>
    <t>ТП-559    Тр-р 2</t>
  </si>
  <si>
    <t>ТП-560    Тр-р 1</t>
  </si>
  <si>
    <t>ТП-560    Тр-р 2</t>
  </si>
  <si>
    <t>ТП-561    Тр-р 1</t>
  </si>
  <si>
    <t>ТП-561    Тр-р 2</t>
  </si>
  <si>
    <t>ТП-570   Тр-р 1</t>
  </si>
  <si>
    <t>ТП-570   Тр-р 2</t>
  </si>
  <si>
    <t>ТП-545   Тр-р 1</t>
  </si>
  <si>
    <t>ТП-545   Тр-р 2</t>
  </si>
  <si>
    <t>Исполнили:  мастер   __________________   Луканин В.И.</t>
  </si>
  <si>
    <t>РП-54    Тр-р 1</t>
  </si>
  <si>
    <t>РП-55    Тр-р 1</t>
  </si>
  <si>
    <t>РП-55    Тр-р 2</t>
  </si>
  <si>
    <t>ТП-505    Тр-р 1</t>
  </si>
  <si>
    <t>ТП-505    Тр-р 2</t>
  </si>
  <si>
    <t>КТП-525    Тр-р 1</t>
  </si>
  <si>
    <t>ТП-526    Тр-р 1</t>
  </si>
  <si>
    <t>ТП-526    Тр-р 2</t>
  </si>
  <si>
    <t>ТП-527    Тр-р 1</t>
  </si>
  <si>
    <t>ТП-528    Тр-р 1</t>
  </si>
  <si>
    <t>ТП-528    Тр-р 2</t>
  </si>
  <si>
    <t>ТП-529    Тр-р 1</t>
  </si>
  <si>
    <t>ТП-529    Тр-р 2</t>
  </si>
  <si>
    <t>ТП-530    Тр-р 1</t>
  </si>
  <si>
    <t>ТП-530    Тр-р 2</t>
  </si>
  <si>
    <t>ТП-531    Тр-р 1</t>
  </si>
  <si>
    <t>ТП-531    Тр-р 2</t>
  </si>
  <si>
    <t>ТП-532    Тр-р 1</t>
  </si>
  <si>
    <t>ТП-532    Тр-р 2</t>
  </si>
  <si>
    <t>ТП-533    Тр-р 1</t>
  </si>
  <si>
    <t>ТП-533    Тр-р 2</t>
  </si>
  <si>
    <t>ТП-534    Тр-р 1</t>
  </si>
  <si>
    <t>ТП-534    Тр-р 2</t>
  </si>
  <si>
    <t>ТП-535    Тр-р 1</t>
  </si>
  <si>
    <t>ТП-535    Тр-р 2</t>
  </si>
  <si>
    <t>ТП-536    Тр-р 1</t>
  </si>
  <si>
    <t>ТП-537    Тр-р 1</t>
  </si>
  <si>
    <t>ТП-537    Тр-р 2</t>
  </si>
  <si>
    <t>ТП-538    Тр-р 1</t>
  </si>
  <si>
    <t>ТП-539    Тр-р 1</t>
  </si>
  <si>
    <t>ТП-539    Тр-р 2</t>
  </si>
  <si>
    <t>ТП-544    Тр-р 1</t>
  </si>
  <si>
    <t>ТП-544    Тр-р 2</t>
  </si>
  <si>
    <t>ТП-548    Тр-р 1</t>
  </si>
  <si>
    <t>ТП-550    Тр-р 1</t>
  </si>
  <si>
    <t>ТП-550    Тр-р 2</t>
  </si>
  <si>
    <t>ТП-551    Тр-р 1</t>
  </si>
  <si>
    <t>ТП-551    Тр-р 2</t>
  </si>
  <si>
    <t>ТП-552    Тр-р 1</t>
  </si>
  <si>
    <t>ТП-552    Тр-р 2</t>
  </si>
  <si>
    <t>ТП-563    Тр-р 1</t>
  </si>
  <si>
    <t>ТП-563    Тр-р 2</t>
  </si>
  <si>
    <t>ТП-566    Тр-р 1</t>
  </si>
  <si>
    <t>ТП-566    Тр-р 2</t>
  </si>
  <si>
    <t>ТП-567    Тр-р 1</t>
  </si>
  <si>
    <t>ТП-567    Тр-р 2</t>
  </si>
  <si>
    <t>ТП-568    Тр-р 1</t>
  </si>
  <si>
    <t>ТП-568    Тр-р 2</t>
  </si>
  <si>
    <t>ТП-572    Тр-р 1</t>
  </si>
  <si>
    <t>ТП-572    Тр-р 2</t>
  </si>
  <si>
    <t>ТП-573    Тр-р 1</t>
  </si>
  <si>
    <t>ТП-573    Тр-р 2</t>
  </si>
  <si>
    <t>ТП-574    Тр-р 1</t>
  </si>
  <si>
    <t>ТП-574    Тр-р 2</t>
  </si>
  <si>
    <t>ТП-575    Тр-р 1</t>
  </si>
  <si>
    <t>ТП-575    Тр-р 2</t>
  </si>
  <si>
    <t>ТП-576    Тр-р 1</t>
  </si>
  <si>
    <t>ТП-576    Тр-р 2</t>
  </si>
  <si>
    <t>ТП-578    Тр-р 1</t>
  </si>
  <si>
    <t>ТП-578    Тр-р 2</t>
  </si>
  <si>
    <t>ТП-581    Тр-р 1</t>
  </si>
  <si>
    <t>ТП-581    Тр-р 2</t>
  </si>
  <si>
    <t>Исполнили:  мастер   __________________   Копейцев Н.Н..</t>
  </si>
  <si>
    <t xml:space="preserve">                                  __________________  Якоби Ю.А.</t>
  </si>
  <si>
    <t xml:space="preserve">                                  __________________  Дмитриев В.А.</t>
  </si>
  <si>
    <t xml:space="preserve">ТП-10-28   Тр-р 2     </t>
  </si>
  <si>
    <t>КТП-521    Тр-р 1</t>
  </si>
  <si>
    <t>В</t>
  </si>
  <si>
    <t xml:space="preserve">В  </t>
  </si>
  <si>
    <t>В-0</t>
  </si>
  <si>
    <t>Т  У  П  А</t>
  </si>
  <si>
    <t>Протокол замера нагрузок трансформаторов по ТП и РП-6/10кВ</t>
  </si>
  <si>
    <t>Протокол замера нагрузок трансформаторов по ТП и РП-10кВ</t>
  </si>
  <si>
    <t>05.30.10</t>
  </si>
  <si>
    <r>
      <t>"_____" _</t>
    </r>
    <r>
      <rPr>
        <u val="single"/>
        <sz val="14"/>
        <rFont val="Times New Roman"/>
        <family val="1"/>
      </rPr>
      <t>январь</t>
    </r>
    <r>
      <rPr>
        <sz val="14"/>
        <rFont val="Times New Roman"/>
        <family val="1"/>
      </rPr>
      <t>_ 2010__ г.</t>
    </r>
  </si>
  <si>
    <t>Протокол замера нагрузок трансформаторов по ТП и РП-6кВ</t>
  </si>
  <si>
    <t xml:space="preserve">                   __________________  Улитин Н.А.</t>
  </si>
  <si>
    <t xml:space="preserve"> </t>
  </si>
  <si>
    <t xml:space="preserve">РП-71  6кВ </t>
  </si>
  <si>
    <t>ТП-4  10кВ</t>
  </si>
  <si>
    <t>ТП-9  10кВ</t>
  </si>
  <si>
    <t>ТП-8  10кВ</t>
  </si>
  <si>
    <t>КТП-50 10кВ</t>
  </si>
  <si>
    <r>
      <t>"_____" _</t>
    </r>
    <r>
      <rPr>
        <u val="single"/>
        <sz val="14"/>
        <rFont val="Times New Roman"/>
        <family val="1"/>
      </rPr>
      <t>январь</t>
    </r>
    <r>
      <rPr>
        <sz val="14"/>
        <rFont val="Times New Roman"/>
        <family val="1"/>
      </rPr>
      <t>_ 2011__ г.</t>
    </r>
  </si>
  <si>
    <r>
      <t>"_____" _</t>
    </r>
    <r>
      <rPr>
        <u val="single"/>
        <sz val="14"/>
        <rFont val="Times New Roman"/>
        <family val="1"/>
      </rPr>
      <t>январь</t>
    </r>
    <r>
      <rPr>
        <sz val="14"/>
        <rFont val="Times New Roman"/>
        <family val="1"/>
      </rPr>
      <t>_ 2011_ 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</si>
</sst>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"/>
    <numFmt numFmtId="166" formatCode="0.0"/>
    <numFmt numFmtId="167" formatCode="0.0000"/>
    <numFmt numFmtId="168" formatCode="mmm/yyyy"/>
    <numFmt numFmtId="169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7">
      <selection activeCell="D24" sqref="D24:D73"/>
    </sheetView>
  </sheetViews>
  <sheetFormatPr defaultColWidth="9.00390625" defaultRowHeight="12.75"/>
  <cols>
    <col min="1" max="1" width="7.625" style="0" customWidth="1"/>
    <col min="2" max="2" width="16.75390625" style="0" customWidth="1"/>
    <col min="4" max="4" width="11.25390625" style="0" bestFit="1" customWidth="1"/>
    <col min="6" max="15" width="8.625" style="0" customWidth="1"/>
  </cols>
  <sheetData>
    <row r="1" spans="1:15" ht="18.75" customHeight="1">
      <c r="A1" s="12"/>
      <c r="B1" s="12"/>
      <c r="C1" s="31"/>
      <c r="D1" s="31"/>
      <c r="E1" s="31"/>
      <c r="F1" s="12"/>
      <c r="G1" s="12"/>
      <c r="H1" s="43" t="s">
        <v>0</v>
      </c>
      <c r="I1" s="43"/>
      <c r="J1" s="43"/>
      <c r="K1" s="43"/>
      <c r="L1" s="43"/>
      <c r="M1" s="43"/>
      <c r="N1" s="43"/>
      <c r="O1" s="43"/>
    </row>
    <row r="2" spans="1:15" ht="18.75" customHeight="1">
      <c r="A2" s="12"/>
      <c r="B2" s="12"/>
      <c r="C2" s="32"/>
      <c r="D2" s="32"/>
      <c r="E2" s="32"/>
      <c r="F2" s="12"/>
      <c r="G2" s="12"/>
      <c r="H2" s="44" t="s">
        <v>116</v>
      </c>
      <c r="I2" s="44"/>
      <c r="J2" s="44"/>
      <c r="K2" s="44"/>
      <c r="L2" s="44"/>
      <c r="M2" s="44"/>
      <c r="N2" s="44"/>
      <c r="O2" s="44"/>
    </row>
    <row r="3" spans="1:15" ht="18.75" customHeight="1">
      <c r="A3" s="12"/>
      <c r="B3" s="12"/>
      <c r="C3" s="32"/>
      <c r="D3" s="32"/>
      <c r="E3" s="32"/>
      <c r="F3" s="12"/>
      <c r="G3" s="12"/>
      <c r="H3" s="44" t="s">
        <v>1</v>
      </c>
      <c r="I3" s="44"/>
      <c r="J3" s="44"/>
      <c r="K3" s="44"/>
      <c r="L3" s="44"/>
      <c r="M3" s="44"/>
      <c r="N3" s="44"/>
      <c r="O3" s="44"/>
    </row>
    <row r="4" spans="1:15" ht="18.75" customHeight="1">
      <c r="A4" s="12"/>
      <c r="B4" s="12"/>
      <c r="C4" s="32"/>
      <c r="D4" s="32"/>
      <c r="E4" s="32"/>
      <c r="F4" s="12"/>
      <c r="G4" s="12"/>
      <c r="H4" s="44" t="s">
        <v>706</v>
      </c>
      <c r="I4" s="44"/>
      <c r="J4" s="44"/>
      <c r="K4" s="44"/>
      <c r="L4" s="44"/>
      <c r="M4" s="44"/>
      <c r="N4" s="44"/>
      <c r="O4" s="44"/>
    </row>
    <row r="5" spans="1:15" ht="18.75" customHeight="1">
      <c r="A5" s="12"/>
      <c r="B5" s="12"/>
      <c r="C5" s="31"/>
      <c r="D5" s="31"/>
      <c r="E5" s="31"/>
      <c r="F5" s="43" t="s">
        <v>703</v>
      </c>
      <c r="G5" s="43"/>
      <c r="H5" s="43"/>
      <c r="I5" s="43"/>
      <c r="J5" s="43"/>
      <c r="K5" s="43"/>
      <c r="L5" s="43"/>
      <c r="M5" s="43"/>
      <c r="N5" s="43"/>
      <c r="O5" s="43"/>
    </row>
    <row r="6" spans="1:15" ht="18.75" customHeight="1">
      <c r="A6" s="12"/>
      <c r="B6" s="12"/>
      <c r="C6" s="32"/>
      <c r="D6" s="32"/>
      <c r="E6" s="32"/>
      <c r="F6" s="12"/>
      <c r="G6" s="12"/>
      <c r="H6" s="44">
        <v>6</v>
      </c>
      <c r="I6" s="44"/>
      <c r="J6" s="44"/>
      <c r="K6" s="44"/>
      <c r="L6" s="44"/>
      <c r="M6" s="44"/>
      <c r="N6" s="44"/>
      <c r="O6" s="44"/>
    </row>
    <row r="10" spans="1:15" ht="30" customHeight="1">
      <c r="A10" s="40" t="s">
        <v>2</v>
      </c>
      <c r="B10" s="40" t="s">
        <v>125</v>
      </c>
      <c r="C10" s="40" t="s">
        <v>117</v>
      </c>
      <c r="D10" s="40"/>
      <c r="E10" s="40"/>
      <c r="F10" s="40" t="s">
        <v>439</v>
      </c>
      <c r="G10" s="40"/>
      <c r="H10" s="40"/>
      <c r="I10" s="45" t="s">
        <v>122</v>
      </c>
      <c r="J10" s="40" t="s">
        <v>331</v>
      </c>
      <c r="K10" s="40"/>
      <c r="L10" s="40"/>
      <c r="M10" s="41" t="s">
        <v>123</v>
      </c>
      <c r="N10" s="40" t="s">
        <v>115</v>
      </c>
      <c r="O10" s="40" t="s">
        <v>6</v>
      </c>
    </row>
    <row r="11" spans="1:15" ht="15" customHeight="1">
      <c r="A11" s="40"/>
      <c r="B11" s="40"/>
      <c r="C11" s="40"/>
      <c r="D11" s="1" t="s">
        <v>3</v>
      </c>
      <c r="E11" s="1" t="s">
        <v>4</v>
      </c>
      <c r="F11" s="1" t="s">
        <v>118</v>
      </c>
      <c r="G11" s="1" t="s">
        <v>699</v>
      </c>
      <c r="H11" s="1" t="s">
        <v>119</v>
      </c>
      <c r="I11" s="46"/>
      <c r="J11" s="1" t="s">
        <v>120</v>
      </c>
      <c r="K11" s="1" t="s">
        <v>701</v>
      </c>
      <c r="L11" s="1" t="s">
        <v>121</v>
      </c>
      <c r="M11" s="42"/>
      <c r="N11" s="40"/>
      <c r="O11" s="40"/>
    </row>
    <row r="12" spans="1:15" ht="15.75">
      <c r="A12" s="1" t="s">
        <v>7</v>
      </c>
      <c r="B12" s="39" t="s">
        <v>710</v>
      </c>
      <c r="C12" s="1">
        <v>180</v>
      </c>
      <c r="D12" s="2">
        <v>40569</v>
      </c>
      <c r="E12" s="3">
        <v>0.3645833333333333</v>
      </c>
      <c r="F12" s="1">
        <v>199</v>
      </c>
      <c r="G12" s="1">
        <v>151</v>
      </c>
      <c r="H12" s="1">
        <v>127</v>
      </c>
      <c r="I12" s="1">
        <v>159</v>
      </c>
      <c r="J12" s="1">
        <v>227</v>
      </c>
      <c r="K12" s="1">
        <v>238</v>
      </c>
      <c r="L12" s="1">
        <v>239</v>
      </c>
      <c r="M12" s="20">
        <v>270</v>
      </c>
      <c r="N12" s="19">
        <f>I12/M12*100</f>
        <v>58.88888888888889</v>
      </c>
      <c r="O12" s="1">
        <v>2</v>
      </c>
    </row>
    <row r="13" spans="1:15" ht="15.75">
      <c r="A13" s="1" t="s">
        <v>8</v>
      </c>
      <c r="B13" s="1" t="s">
        <v>16</v>
      </c>
      <c r="C13" s="1">
        <v>315</v>
      </c>
      <c r="D13" s="2">
        <v>40569</v>
      </c>
      <c r="E13" s="3">
        <v>0.37152777777777773</v>
      </c>
      <c r="F13" s="1">
        <v>198</v>
      </c>
      <c r="G13" s="1">
        <v>275</v>
      </c>
      <c r="H13" s="1">
        <v>196</v>
      </c>
      <c r="I13" s="1">
        <v>223</v>
      </c>
      <c r="J13" s="1">
        <v>225</v>
      </c>
      <c r="K13" s="1">
        <v>219</v>
      </c>
      <c r="L13" s="1">
        <v>218</v>
      </c>
      <c r="M13" s="20">
        <v>480</v>
      </c>
      <c r="N13" s="19">
        <v>46</v>
      </c>
      <c r="O13" s="1">
        <v>3</v>
      </c>
    </row>
    <row r="14" spans="1:15" ht="15.75">
      <c r="A14" s="1" t="s">
        <v>9</v>
      </c>
      <c r="B14" s="1" t="s">
        <v>16</v>
      </c>
      <c r="C14" s="1">
        <v>160</v>
      </c>
      <c r="D14" s="2">
        <v>40569</v>
      </c>
      <c r="E14" s="3">
        <v>0.3645833333333333</v>
      </c>
      <c r="F14" s="21" t="s">
        <v>105</v>
      </c>
      <c r="G14" s="21" t="s">
        <v>106</v>
      </c>
      <c r="H14" s="21" t="s">
        <v>101</v>
      </c>
      <c r="I14" s="21"/>
      <c r="J14" s="21" t="s">
        <v>102</v>
      </c>
      <c r="K14" s="21" t="s">
        <v>103</v>
      </c>
      <c r="L14" s="21" t="s">
        <v>104</v>
      </c>
      <c r="M14" s="20">
        <v>240</v>
      </c>
      <c r="N14" s="19">
        <v>0</v>
      </c>
      <c r="O14" s="1">
        <v>4</v>
      </c>
    </row>
    <row r="15" spans="1:15" ht="15.75">
      <c r="A15" s="1" t="s">
        <v>10</v>
      </c>
      <c r="B15" s="1" t="s">
        <v>124</v>
      </c>
      <c r="C15" s="1">
        <v>250</v>
      </c>
      <c r="D15" s="2">
        <v>40569</v>
      </c>
      <c r="E15" s="3">
        <v>0.375</v>
      </c>
      <c r="F15" s="1">
        <v>194</v>
      </c>
      <c r="G15" s="1">
        <v>223</v>
      </c>
      <c r="H15" s="1">
        <v>184</v>
      </c>
      <c r="I15" s="1">
        <v>200</v>
      </c>
      <c r="J15" s="1">
        <v>224</v>
      </c>
      <c r="K15" s="1">
        <v>219</v>
      </c>
      <c r="L15" s="1">
        <v>220</v>
      </c>
      <c r="M15" s="20">
        <v>380</v>
      </c>
      <c r="N15" s="19">
        <v>52.63157894736842</v>
      </c>
      <c r="O15" s="1">
        <v>3</v>
      </c>
    </row>
    <row r="16" spans="1:15" ht="15.75">
      <c r="A16" s="1" t="s">
        <v>11</v>
      </c>
      <c r="B16" s="1" t="s">
        <v>28</v>
      </c>
      <c r="C16" s="1">
        <v>400</v>
      </c>
      <c r="D16" s="2">
        <v>40569</v>
      </c>
      <c r="E16" s="3">
        <v>0.4166666666666667</v>
      </c>
      <c r="F16" s="1">
        <v>61</v>
      </c>
      <c r="G16" s="1">
        <v>58</v>
      </c>
      <c r="H16" s="1">
        <v>48</v>
      </c>
      <c r="I16" s="1">
        <v>56</v>
      </c>
      <c r="J16" s="1">
        <v>221</v>
      </c>
      <c r="K16" s="1">
        <v>219</v>
      </c>
      <c r="L16" s="1">
        <v>220</v>
      </c>
      <c r="M16" s="20">
        <v>600</v>
      </c>
      <c r="N16" s="19">
        <v>9.333333333333334</v>
      </c>
      <c r="O16" s="1">
        <v>3</v>
      </c>
    </row>
    <row r="17" spans="1:15" ht="15.75">
      <c r="A17" s="1" t="s">
        <v>12</v>
      </c>
      <c r="B17" s="1" t="s">
        <v>28</v>
      </c>
      <c r="C17" s="1">
        <v>400</v>
      </c>
      <c r="D17" s="2">
        <v>40569</v>
      </c>
      <c r="E17" s="3">
        <v>0.3819444444444444</v>
      </c>
      <c r="F17" s="1" t="s">
        <v>105</v>
      </c>
      <c r="G17" s="1" t="s">
        <v>106</v>
      </c>
      <c r="H17" s="1" t="s">
        <v>101</v>
      </c>
      <c r="I17" s="1">
        <f>--I19--M3</f>
        <v>0</v>
      </c>
      <c r="J17" s="1" t="s">
        <v>102</v>
      </c>
      <c r="K17" s="1" t="s">
        <v>103</v>
      </c>
      <c r="L17" s="1" t="s">
        <v>104</v>
      </c>
      <c r="M17" s="20">
        <v>600</v>
      </c>
      <c r="N17" s="19">
        <v>0</v>
      </c>
      <c r="O17" s="1">
        <v>2</v>
      </c>
    </row>
    <row r="18" spans="1:15" ht="15.75">
      <c r="A18" s="1" t="s">
        <v>13</v>
      </c>
      <c r="B18" s="1" t="s">
        <v>29</v>
      </c>
      <c r="C18" s="1">
        <v>630</v>
      </c>
      <c r="D18" s="2">
        <v>40569</v>
      </c>
      <c r="E18" s="3">
        <v>0.3888888888888889</v>
      </c>
      <c r="F18" s="1">
        <v>722</v>
      </c>
      <c r="G18" s="1">
        <v>613</v>
      </c>
      <c r="H18" s="1">
        <v>608</v>
      </c>
      <c r="I18" s="1">
        <v>648</v>
      </c>
      <c r="J18" s="1">
        <v>231</v>
      </c>
      <c r="K18" s="1">
        <v>228</v>
      </c>
      <c r="L18" s="1">
        <v>228</v>
      </c>
      <c r="M18" s="20">
        <v>960</v>
      </c>
      <c r="N18" s="19">
        <v>67.5</v>
      </c>
      <c r="O18" s="1">
        <v>4</v>
      </c>
    </row>
    <row r="19" spans="1:15" ht="15.75">
      <c r="A19" s="1" t="s">
        <v>14</v>
      </c>
      <c r="B19" s="1" t="s">
        <v>29</v>
      </c>
      <c r="C19" s="1">
        <v>630</v>
      </c>
      <c r="D19" s="2">
        <v>40569</v>
      </c>
      <c r="E19" s="3">
        <v>0.3854166666666667</v>
      </c>
      <c r="F19" s="21" t="s">
        <v>105</v>
      </c>
      <c r="G19" s="21" t="s">
        <v>106</v>
      </c>
      <c r="H19" s="21" t="s">
        <v>101</v>
      </c>
      <c r="I19" s="21"/>
      <c r="J19" s="21" t="s">
        <v>102</v>
      </c>
      <c r="K19" s="21" t="s">
        <v>103</v>
      </c>
      <c r="L19" s="21" t="s">
        <v>104</v>
      </c>
      <c r="M19" s="20">
        <v>960</v>
      </c>
      <c r="N19" s="19">
        <v>0</v>
      </c>
      <c r="O19" s="1">
        <v>2</v>
      </c>
    </row>
    <row r="20" spans="1:15" ht="15.75">
      <c r="A20" s="1" t="s">
        <v>15</v>
      </c>
      <c r="B20" s="1" t="s">
        <v>30</v>
      </c>
      <c r="C20" s="1">
        <v>200</v>
      </c>
      <c r="D20" s="2">
        <v>40569</v>
      </c>
      <c r="E20" s="3">
        <v>0.3958333333333333</v>
      </c>
      <c r="F20" s="1">
        <v>210</v>
      </c>
      <c r="G20" s="1">
        <v>223</v>
      </c>
      <c r="H20" s="1">
        <v>264</v>
      </c>
      <c r="I20" s="1">
        <v>232</v>
      </c>
      <c r="J20" s="1">
        <v>214</v>
      </c>
      <c r="K20" s="1">
        <v>225</v>
      </c>
      <c r="L20" s="1">
        <v>215</v>
      </c>
      <c r="M20" s="20">
        <v>300</v>
      </c>
      <c r="N20" s="19">
        <v>77.33333333333333</v>
      </c>
      <c r="O20" s="1">
        <v>3</v>
      </c>
    </row>
    <row r="21" spans="1:15" ht="15.75">
      <c r="A21" s="1" t="s">
        <v>17</v>
      </c>
      <c r="B21" s="1" t="s">
        <v>31</v>
      </c>
      <c r="C21" s="1">
        <v>250</v>
      </c>
      <c r="D21" s="2">
        <v>40569</v>
      </c>
      <c r="E21" s="3">
        <v>0.3993055555555556</v>
      </c>
      <c r="F21" s="1">
        <v>194</v>
      </c>
      <c r="G21" s="1">
        <v>210</v>
      </c>
      <c r="H21" s="1">
        <v>240</v>
      </c>
      <c r="I21" s="1">
        <v>215</v>
      </c>
      <c r="J21" s="1">
        <v>223</v>
      </c>
      <c r="K21" s="1">
        <v>220</v>
      </c>
      <c r="L21" s="1">
        <v>217</v>
      </c>
      <c r="M21" s="20">
        <v>380</v>
      </c>
      <c r="N21" s="19">
        <v>56.57894736842105</v>
      </c>
      <c r="O21" s="1">
        <v>4</v>
      </c>
    </row>
    <row r="22" spans="1:15" ht="15.75">
      <c r="A22" s="1" t="s">
        <v>18</v>
      </c>
      <c r="B22" s="1" t="s">
        <v>32</v>
      </c>
      <c r="C22" s="1">
        <v>400</v>
      </c>
      <c r="D22" s="2">
        <v>40569</v>
      </c>
      <c r="E22" s="3">
        <v>0.3958333333333333</v>
      </c>
      <c r="F22" s="1">
        <v>240</v>
      </c>
      <c r="G22" s="1">
        <v>230</v>
      </c>
      <c r="H22" s="1">
        <v>231</v>
      </c>
      <c r="I22" s="1">
        <v>234</v>
      </c>
      <c r="J22" s="1">
        <v>230</v>
      </c>
      <c r="K22" s="1">
        <v>231</v>
      </c>
      <c r="L22" s="1">
        <v>230</v>
      </c>
      <c r="M22" s="20">
        <v>600</v>
      </c>
      <c r="N22" s="19">
        <v>39</v>
      </c>
      <c r="O22" s="1">
        <v>2</v>
      </c>
    </row>
    <row r="23" spans="1:15" ht="15.75">
      <c r="A23" s="1" t="s">
        <v>19</v>
      </c>
      <c r="B23" s="1" t="s">
        <v>32</v>
      </c>
      <c r="C23" s="1">
        <v>400</v>
      </c>
      <c r="D23" s="2">
        <v>40569</v>
      </c>
      <c r="E23" s="3">
        <v>0.40277777777777773</v>
      </c>
      <c r="F23" s="1">
        <v>112</v>
      </c>
      <c r="G23" s="1">
        <v>110</v>
      </c>
      <c r="H23" s="1">
        <v>108</v>
      </c>
      <c r="I23" s="1">
        <v>110</v>
      </c>
      <c r="J23" s="1">
        <v>221</v>
      </c>
      <c r="K23" s="1">
        <v>222</v>
      </c>
      <c r="L23" s="1">
        <v>218</v>
      </c>
      <c r="M23" s="20">
        <v>600</v>
      </c>
      <c r="N23" s="19">
        <v>18.333333333333332</v>
      </c>
      <c r="O23" s="1">
        <v>2</v>
      </c>
    </row>
    <row r="24" spans="1:15" ht="15.75">
      <c r="A24" s="1" t="s">
        <v>20</v>
      </c>
      <c r="B24" s="1" t="s">
        <v>33</v>
      </c>
      <c r="C24" s="1">
        <v>250</v>
      </c>
      <c r="D24" s="2">
        <v>40569</v>
      </c>
      <c r="E24" s="3">
        <v>0.40625</v>
      </c>
      <c r="F24" s="1">
        <v>271</v>
      </c>
      <c r="G24" s="1">
        <v>273</v>
      </c>
      <c r="H24" s="1">
        <v>235</v>
      </c>
      <c r="I24" s="1">
        <v>260</v>
      </c>
      <c r="J24" s="1">
        <v>220</v>
      </c>
      <c r="K24" s="1">
        <v>208</v>
      </c>
      <c r="L24" s="1">
        <v>222</v>
      </c>
      <c r="M24" s="20">
        <v>380</v>
      </c>
      <c r="N24" s="19">
        <v>68.42105263157895</v>
      </c>
      <c r="O24" s="1">
        <v>2</v>
      </c>
    </row>
    <row r="25" spans="1:15" ht="15.75">
      <c r="A25" s="1" t="s">
        <v>21</v>
      </c>
      <c r="B25" s="1" t="s">
        <v>33</v>
      </c>
      <c r="C25" s="1">
        <v>250</v>
      </c>
      <c r="D25" s="2">
        <v>40569</v>
      </c>
      <c r="E25" s="3">
        <v>0.40625</v>
      </c>
      <c r="F25" s="1">
        <v>206</v>
      </c>
      <c r="G25" s="1">
        <v>199</v>
      </c>
      <c r="H25" s="1">
        <v>204</v>
      </c>
      <c r="I25" s="1">
        <v>203</v>
      </c>
      <c r="J25" s="1">
        <v>210</v>
      </c>
      <c r="K25" s="1">
        <v>203</v>
      </c>
      <c r="L25" s="1">
        <v>226</v>
      </c>
      <c r="M25" s="20">
        <v>380</v>
      </c>
      <c r="N25" s="19">
        <v>53.421052631578945</v>
      </c>
      <c r="O25" s="1">
        <v>3</v>
      </c>
    </row>
    <row r="26" spans="1:15" ht="15.75">
      <c r="A26" s="1" t="s">
        <v>22</v>
      </c>
      <c r="B26" s="1" t="s">
        <v>34</v>
      </c>
      <c r="C26" s="1">
        <v>100</v>
      </c>
      <c r="D26" s="2">
        <v>40569</v>
      </c>
      <c r="E26" s="3">
        <v>0.4166666666666667</v>
      </c>
      <c r="F26" s="1">
        <v>164</v>
      </c>
      <c r="G26" s="1">
        <v>180</v>
      </c>
      <c r="H26" s="1">
        <v>130</v>
      </c>
      <c r="I26" s="1">
        <v>158</v>
      </c>
      <c r="J26" s="1">
        <v>207</v>
      </c>
      <c r="K26" s="1">
        <v>203</v>
      </c>
      <c r="L26" s="1">
        <v>214</v>
      </c>
      <c r="M26" s="20">
        <v>150</v>
      </c>
      <c r="N26" s="19">
        <v>105.33333333333333</v>
      </c>
      <c r="O26" s="1">
        <v>4</v>
      </c>
    </row>
    <row r="27" spans="1:15" ht="15.75">
      <c r="A27" s="1" t="s">
        <v>23</v>
      </c>
      <c r="B27" s="1" t="s">
        <v>35</v>
      </c>
      <c r="C27" s="1">
        <v>100</v>
      </c>
      <c r="D27" s="2">
        <v>40569</v>
      </c>
      <c r="E27" s="3">
        <v>0.4131944444444444</v>
      </c>
      <c r="F27" s="1">
        <v>28</v>
      </c>
      <c r="G27" s="1">
        <v>29</v>
      </c>
      <c r="H27" s="1">
        <v>28</v>
      </c>
      <c r="I27" s="1">
        <v>28</v>
      </c>
      <c r="J27" s="1">
        <v>212</v>
      </c>
      <c r="K27" s="1">
        <v>215</v>
      </c>
      <c r="L27" s="1">
        <v>208</v>
      </c>
      <c r="M27" s="20">
        <v>150</v>
      </c>
      <c r="N27" s="19">
        <v>18.6666666666667</v>
      </c>
      <c r="O27" s="1">
        <v>2</v>
      </c>
    </row>
    <row r="28" spans="1:15" ht="15.75">
      <c r="A28" s="1" t="s">
        <v>24</v>
      </c>
      <c r="B28" s="1" t="s">
        <v>35</v>
      </c>
      <c r="C28" s="1">
        <v>100</v>
      </c>
      <c r="D28" s="2">
        <v>40569</v>
      </c>
      <c r="E28" s="3">
        <v>0.4166666666666667</v>
      </c>
      <c r="F28" s="21" t="s">
        <v>105</v>
      </c>
      <c r="G28" s="21" t="s">
        <v>106</v>
      </c>
      <c r="H28" s="21" t="s">
        <v>101</v>
      </c>
      <c r="I28" s="21"/>
      <c r="J28" s="21" t="s">
        <v>102</v>
      </c>
      <c r="K28" s="21" t="s">
        <v>103</v>
      </c>
      <c r="L28" s="21" t="s">
        <v>104</v>
      </c>
      <c r="M28" s="20">
        <v>150</v>
      </c>
      <c r="N28" s="19">
        <v>0</v>
      </c>
      <c r="O28" s="1">
        <v>3</v>
      </c>
    </row>
    <row r="29" spans="1:15" ht="15.75">
      <c r="A29" s="1" t="s">
        <v>25</v>
      </c>
      <c r="B29" s="1" t="s">
        <v>36</v>
      </c>
      <c r="C29" s="1">
        <v>160</v>
      </c>
      <c r="D29" s="2">
        <v>40569</v>
      </c>
      <c r="E29" s="3">
        <v>0.4270833333333333</v>
      </c>
      <c r="F29" s="1">
        <v>58</v>
      </c>
      <c r="G29" s="1">
        <v>54</v>
      </c>
      <c r="H29" s="1">
        <v>59</v>
      </c>
      <c r="I29" s="1">
        <v>57</v>
      </c>
      <c r="J29" s="1">
        <v>209</v>
      </c>
      <c r="K29" s="1">
        <v>213</v>
      </c>
      <c r="L29" s="1">
        <v>213</v>
      </c>
      <c r="M29" s="20">
        <v>240</v>
      </c>
      <c r="N29" s="19">
        <v>23.75</v>
      </c>
      <c r="O29" s="1">
        <v>4</v>
      </c>
    </row>
    <row r="30" spans="1:15" ht="15.75">
      <c r="A30" s="1" t="s">
        <v>26</v>
      </c>
      <c r="B30" s="1" t="s">
        <v>36</v>
      </c>
      <c r="C30" s="1">
        <v>180</v>
      </c>
      <c r="D30" s="2">
        <v>40569</v>
      </c>
      <c r="E30" s="3">
        <v>0.4236111111111111</v>
      </c>
      <c r="F30" s="1">
        <v>70</v>
      </c>
      <c r="G30" s="1">
        <v>74</v>
      </c>
      <c r="H30" s="1">
        <v>66</v>
      </c>
      <c r="I30" s="1">
        <v>70</v>
      </c>
      <c r="J30" s="1">
        <v>210</v>
      </c>
      <c r="K30" s="1">
        <v>209</v>
      </c>
      <c r="L30" s="1">
        <v>208</v>
      </c>
      <c r="M30" s="20">
        <v>270</v>
      </c>
      <c r="N30" s="19">
        <v>25.925925925925924</v>
      </c>
      <c r="O30" s="1">
        <v>2</v>
      </c>
    </row>
    <row r="31" spans="1:15" ht="15.75">
      <c r="A31" s="1" t="s">
        <v>27</v>
      </c>
      <c r="B31" s="1" t="s">
        <v>37</v>
      </c>
      <c r="C31" s="1">
        <v>180</v>
      </c>
      <c r="D31" s="2">
        <v>40569</v>
      </c>
      <c r="E31" s="3">
        <v>0.4270833333333333</v>
      </c>
      <c r="F31" s="1">
        <v>81</v>
      </c>
      <c r="G31" s="1">
        <v>83</v>
      </c>
      <c r="H31" s="1">
        <v>78</v>
      </c>
      <c r="I31" s="1">
        <v>81</v>
      </c>
      <c r="J31" s="1">
        <v>230</v>
      </c>
      <c r="K31" s="1">
        <v>232</v>
      </c>
      <c r="L31" s="1">
        <v>231</v>
      </c>
      <c r="M31" s="20">
        <v>270</v>
      </c>
      <c r="N31" s="19">
        <v>30</v>
      </c>
      <c r="O31" s="1">
        <v>2</v>
      </c>
    </row>
    <row r="32" spans="1:15" ht="15.75">
      <c r="A32" s="1" t="s">
        <v>39</v>
      </c>
      <c r="B32" s="1" t="s">
        <v>38</v>
      </c>
      <c r="C32" s="1">
        <v>100</v>
      </c>
      <c r="D32" s="2">
        <v>40569</v>
      </c>
      <c r="E32" s="3">
        <v>0.4305555555555556</v>
      </c>
      <c r="F32" s="1">
        <v>40</v>
      </c>
      <c r="G32" s="1">
        <v>38</v>
      </c>
      <c r="H32" s="1">
        <v>36</v>
      </c>
      <c r="I32" s="1">
        <v>38</v>
      </c>
      <c r="J32" s="1">
        <v>218</v>
      </c>
      <c r="K32" s="1">
        <v>222</v>
      </c>
      <c r="L32" s="1">
        <v>226</v>
      </c>
      <c r="M32" s="20">
        <v>150</v>
      </c>
      <c r="N32" s="19">
        <v>25.333333333333336</v>
      </c>
      <c r="O32" s="1">
        <v>2</v>
      </c>
    </row>
    <row r="33" spans="1:15" ht="15.75">
      <c r="A33" s="1" t="s">
        <v>40</v>
      </c>
      <c r="B33" s="1" t="s">
        <v>76</v>
      </c>
      <c r="C33" s="1">
        <v>250</v>
      </c>
      <c r="D33" s="2">
        <v>40569</v>
      </c>
      <c r="E33" s="3">
        <v>0.43402777777777773</v>
      </c>
      <c r="F33" s="1">
        <v>186</v>
      </c>
      <c r="G33" s="1">
        <v>145</v>
      </c>
      <c r="H33" s="1">
        <v>148</v>
      </c>
      <c r="I33" s="1">
        <v>160</v>
      </c>
      <c r="J33" s="1">
        <v>237</v>
      </c>
      <c r="K33" s="1">
        <v>237</v>
      </c>
      <c r="L33" s="1">
        <v>230</v>
      </c>
      <c r="M33" s="20">
        <v>380</v>
      </c>
      <c r="N33" s="19">
        <v>42.10526315789473</v>
      </c>
      <c r="O33" s="1">
        <v>3</v>
      </c>
    </row>
    <row r="34" spans="1:15" ht="15.75">
      <c r="A34" s="1" t="s">
        <v>41</v>
      </c>
      <c r="B34" s="1" t="s">
        <v>77</v>
      </c>
      <c r="C34" s="1">
        <v>100</v>
      </c>
      <c r="D34" s="2">
        <v>40569</v>
      </c>
      <c r="E34" s="3">
        <v>0.4375</v>
      </c>
      <c r="F34" s="1">
        <v>58</v>
      </c>
      <c r="G34" s="1">
        <v>61</v>
      </c>
      <c r="H34" s="1">
        <v>63</v>
      </c>
      <c r="I34" s="1">
        <v>61</v>
      </c>
      <c r="J34" s="1">
        <v>230</v>
      </c>
      <c r="K34" s="1">
        <v>231</v>
      </c>
      <c r="L34" s="1">
        <v>230</v>
      </c>
      <c r="M34" s="20">
        <v>150</v>
      </c>
      <c r="N34" s="19">
        <v>40.666666666666664</v>
      </c>
      <c r="O34" s="1">
        <v>3</v>
      </c>
    </row>
    <row r="35" spans="1:15" ht="15.75">
      <c r="A35" s="1" t="s">
        <v>42</v>
      </c>
      <c r="B35" s="1" t="s">
        <v>78</v>
      </c>
      <c r="C35" s="1">
        <v>100</v>
      </c>
      <c r="D35" s="2">
        <v>40569</v>
      </c>
      <c r="E35" s="3">
        <v>0.44097222222222227</v>
      </c>
      <c r="F35" s="1">
        <v>89</v>
      </c>
      <c r="G35" s="1">
        <v>92</v>
      </c>
      <c r="H35" s="1">
        <v>101</v>
      </c>
      <c r="I35" s="1">
        <v>94</v>
      </c>
      <c r="J35" s="1">
        <v>245</v>
      </c>
      <c r="K35" s="1">
        <v>210</v>
      </c>
      <c r="L35" s="1">
        <v>218</v>
      </c>
      <c r="M35" s="20">
        <v>150</v>
      </c>
      <c r="N35" s="19">
        <v>62.66666666666667</v>
      </c>
      <c r="O35" s="1">
        <v>4</v>
      </c>
    </row>
    <row r="36" spans="1:15" ht="15.75">
      <c r="A36" s="1" t="s">
        <v>43</v>
      </c>
      <c r="B36" s="1" t="s">
        <v>79</v>
      </c>
      <c r="C36" s="1">
        <v>100</v>
      </c>
      <c r="D36" s="2">
        <v>40569</v>
      </c>
      <c r="E36" s="3">
        <v>0.4444444444444444</v>
      </c>
      <c r="F36" s="1">
        <v>41</v>
      </c>
      <c r="G36" s="1">
        <v>44</v>
      </c>
      <c r="H36" s="1">
        <v>39</v>
      </c>
      <c r="I36" s="1">
        <v>41</v>
      </c>
      <c r="J36" s="1">
        <v>238</v>
      </c>
      <c r="K36" s="1">
        <v>241</v>
      </c>
      <c r="L36" s="1">
        <v>242</v>
      </c>
      <c r="M36" s="20">
        <v>150</v>
      </c>
      <c r="N36" s="19">
        <v>27.333333333333332</v>
      </c>
      <c r="O36" s="1">
        <v>3</v>
      </c>
    </row>
    <row r="37" spans="1:15" ht="15.75">
      <c r="A37" s="1" t="s">
        <v>44</v>
      </c>
      <c r="B37" s="1" t="s">
        <v>80</v>
      </c>
      <c r="C37" s="1">
        <v>400</v>
      </c>
      <c r="D37" s="2">
        <v>40569</v>
      </c>
      <c r="E37" s="3">
        <v>0.4479166666666667</v>
      </c>
      <c r="F37" s="1">
        <v>366</v>
      </c>
      <c r="G37" s="1">
        <v>58</v>
      </c>
      <c r="H37" s="1">
        <v>399</v>
      </c>
      <c r="I37" s="1">
        <v>274</v>
      </c>
      <c r="J37" s="1">
        <v>249</v>
      </c>
      <c r="K37" s="1">
        <v>253</v>
      </c>
      <c r="L37" s="1">
        <v>262</v>
      </c>
      <c r="M37" s="20">
        <v>600</v>
      </c>
      <c r="N37" s="19">
        <v>45.666666666666664</v>
      </c>
      <c r="O37" s="1">
        <v>2</v>
      </c>
    </row>
    <row r="38" spans="1:15" ht="15.75">
      <c r="A38" s="1" t="s">
        <v>45</v>
      </c>
      <c r="B38" s="1" t="s">
        <v>81</v>
      </c>
      <c r="C38" s="1">
        <v>320</v>
      </c>
      <c r="D38" s="2">
        <v>40569</v>
      </c>
      <c r="E38" s="3">
        <v>0.4583333333333333</v>
      </c>
      <c r="F38" s="1">
        <v>300</v>
      </c>
      <c r="G38" s="1">
        <v>270</v>
      </c>
      <c r="H38" s="1">
        <v>280</v>
      </c>
      <c r="I38" s="1">
        <v>283</v>
      </c>
      <c r="J38" s="1">
        <v>251</v>
      </c>
      <c r="K38" s="1">
        <v>260</v>
      </c>
      <c r="L38" s="1">
        <v>258</v>
      </c>
      <c r="M38" s="20">
        <v>490</v>
      </c>
      <c r="N38" s="19">
        <v>57.75510204081633</v>
      </c>
      <c r="O38" s="1">
        <v>2</v>
      </c>
    </row>
    <row r="39" spans="1:15" ht="15.75">
      <c r="A39" s="1" t="s">
        <v>46</v>
      </c>
      <c r="B39" s="1" t="s">
        <v>82</v>
      </c>
      <c r="C39" s="1">
        <v>250</v>
      </c>
      <c r="D39" s="2">
        <v>40569</v>
      </c>
      <c r="E39" s="3">
        <v>0.4618055555555556</v>
      </c>
      <c r="F39" s="1">
        <v>250</v>
      </c>
      <c r="G39" s="1">
        <v>241</v>
      </c>
      <c r="H39" s="1">
        <v>240</v>
      </c>
      <c r="I39" s="1">
        <v>244</v>
      </c>
      <c r="J39" s="1">
        <v>249</v>
      </c>
      <c r="K39" s="1">
        <v>252</v>
      </c>
      <c r="L39" s="1">
        <v>251</v>
      </c>
      <c r="M39" s="20">
        <v>380</v>
      </c>
      <c r="N39" s="19">
        <v>64.21052631578948</v>
      </c>
      <c r="O39" s="1">
        <v>3</v>
      </c>
    </row>
    <row r="40" spans="1:15" ht="15.75">
      <c r="A40" s="1" t="s">
        <v>47</v>
      </c>
      <c r="B40" s="39" t="s">
        <v>711</v>
      </c>
      <c r="C40" s="1">
        <v>400</v>
      </c>
      <c r="D40" s="2">
        <v>40569</v>
      </c>
      <c r="E40" s="3">
        <v>0.4583333333333333</v>
      </c>
      <c r="F40" s="1">
        <v>200</v>
      </c>
      <c r="G40" s="1">
        <v>220</v>
      </c>
      <c r="H40" s="1">
        <v>200</v>
      </c>
      <c r="I40" s="1">
        <v>207</v>
      </c>
      <c r="J40" s="1">
        <v>238</v>
      </c>
      <c r="K40" s="1">
        <v>230</v>
      </c>
      <c r="L40" s="1">
        <v>237</v>
      </c>
      <c r="M40" s="20">
        <v>600</v>
      </c>
      <c r="N40" s="19">
        <v>34.5</v>
      </c>
      <c r="O40" s="1">
        <v>2</v>
      </c>
    </row>
    <row r="41" spans="1:15" ht="15.75">
      <c r="A41" s="1" t="s">
        <v>48</v>
      </c>
      <c r="B41" s="39" t="s">
        <v>83</v>
      </c>
      <c r="C41" s="1">
        <v>400</v>
      </c>
      <c r="D41" s="2">
        <v>40569</v>
      </c>
      <c r="E41" s="3">
        <v>0.47222222222222227</v>
      </c>
      <c r="F41" s="21" t="s">
        <v>105</v>
      </c>
      <c r="G41" s="21" t="s">
        <v>106</v>
      </c>
      <c r="H41" s="21" t="s">
        <v>101</v>
      </c>
      <c r="I41" s="21"/>
      <c r="J41" s="21" t="s">
        <v>102</v>
      </c>
      <c r="K41" s="21" t="s">
        <v>103</v>
      </c>
      <c r="L41" s="21" t="s">
        <v>104</v>
      </c>
      <c r="M41" s="20">
        <v>600</v>
      </c>
      <c r="N41" s="19">
        <v>0</v>
      </c>
      <c r="O41" s="22">
        <v>2</v>
      </c>
    </row>
    <row r="42" spans="1:15" ht="15.75">
      <c r="A42" s="1" t="s">
        <v>49</v>
      </c>
      <c r="B42" s="39" t="s">
        <v>712</v>
      </c>
      <c r="C42" s="1">
        <v>250</v>
      </c>
      <c r="D42" s="2">
        <v>40569</v>
      </c>
      <c r="E42" s="3">
        <v>0.46875</v>
      </c>
      <c r="F42" s="1">
        <v>220</v>
      </c>
      <c r="G42" s="1">
        <v>110</v>
      </c>
      <c r="H42" s="1">
        <v>220</v>
      </c>
      <c r="I42" s="1">
        <v>183</v>
      </c>
      <c r="J42" s="1">
        <v>232</v>
      </c>
      <c r="K42" s="1">
        <v>236</v>
      </c>
      <c r="L42" s="1">
        <v>231</v>
      </c>
      <c r="M42" s="20">
        <v>380</v>
      </c>
      <c r="N42" s="19">
        <v>48.1578947368421</v>
      </c>
      <c r="O42" s="1">
        <v>3</v>
      </c>
    </row>
    <row r="43" spans="1:15" ht="15.75">
      <c r="A43" s="1" t="s">
        <v>50</v>
      </c>
      <c r="B43" s="39" t="s">
        <v>84</v>
      </c>
      <c r="C43" s="1">
        <v>250</v>
      </c>
      <c r="D43" s="2">
        <v>40569</v>
      </c>
      <c r="E43" s="3">
        <v>0.46875</v>
      </c>
      <c r="F43" s="1">
        <v>160</v>
      </c>
      <c r="G43" s="1">
        <v>151</v>
      </c>
      <c r="H43" s="1">
        <v>111</v>
      </c>
      <c r="I43" s="1">
        <v>141</v>
      </c>
      <c r="J43" s="1">
        <v>231</v>
      </c>
      <c r="K43" s="1">
        <v>232</v>
      </c>
      <c r="L43" s="1">
        <v>235</v>
      </c>
      <c r="M43" s="20">
        <v>380</v>
      </c>
      <c r="N43" s="19">
        <v>37.10526315789473</v>
      </c>
      <c r="O43" s="1">
        <v>4</v>
      </c>
    </row>
    <row r="44" spans="1:15" ht="15.75">
      <c r="A44" s="1" t="s">
        <v>51</v>
      </c>
      <c r="B44" s="39" t="s">
        <v>713</v>
      </c>
      <c r="C44" s="1">
        <v>250</v>
      </c>
      <c r="D44" s="2">
        <v>40569</v>
      </c>
      <c r="E44" s="3">
        <v>0.4791666666666667</v>
      </c>
      <c r="F44" s="1">
        <v>180</v>
      </c>
      <c r="G44" s="1">
        <v>150</v>
      </c>
      <c r="H44" s="1">
        <v>155</v>
      </c>
      <c r="I44" s="1">
        <v>162</v>
      </c>
      <c r="J44" s="1">
        <v>230</v>
      </c>
      <c r="K44" s="1">
        <v>235</v>
      </c>
      <c r="L44" s="1">
        <v>236</v>
      </c>
      <c r="M44" s="20">
        <v>380</v>
      </c>
      <c r="N44" s="19">
        <v>42.63157894736842</v>
      </c>
      <c r="O44" s="22">
        <v>3</v>
      </c>
    </row>
    <row r="45" spans="1:15" ht="15.75">
      <c r="A45" s="1" t="s">
        <v>52</v>
      </c>
      <c r="B45" s="39" t="s">
        <v>85</v>
      </c>
      <c r="C45" s="1">
        <v>250</v>
      </c>
      <c r="D45" s="2">
        <v>40569</v>
      </c>
      <c r="E45" s="3">
        <v>0.4756944444444444</v>
      </c>
      <c r="F45" s="1">
        <v>220</v>
      </c>
      <c r="G45" s="1">
        <v>235</v>
      </c>
      <c r="H45" s="1">
        <v>215</v>
      </c>
      <c r="I45" s="1">
        <v>223</v>
      </c>
      <c r="J45" s="1">
        <v>231</v>
      </c>
      <c r="K45" s="1">
        <v>233</v>
      </c>
      <c r="L45" s="1">
        <v>234</v>
      </c>
      <c r="M45" s="20">
        <v>380</v>
      </c>
      <c r="N45" s="19">
        <v>58.684210526315795</v>
      </c>
      <c r="O45" s="1">
        <v>2</v>
      </c>
    </row>
    <row r="46" spans="1:15" ht="15.75">
      <c r="A46" s="1" t="s">
        <v>53</v>
      </c>
      <c r="B46" s="1" t="s">
        <v>86</v>
      </c>
      <c r="C46" s="1">
        <v>400</v>
      </c>
      <c r="D46" s="2">
        <v>40569</v>
      </c>
      <c r="E46" s="3">
        <v>0.4791666666666667</v>
      </c>
      <c r="F46" s="1">
        <v>250</v>
      </c>
      <c r="G46" s="1">
        <v>302</v>
      </c>
      <c r="H46" s="1">
        <v>280</v>
      </c>
      <c r="I46" s="1">
        <v>277</v>
      </c>
      <c r="J46" s="1">
        <v>221</v>
      </c>
      <c r="K46" s="1">
        <v>216</v>
      </c>
      <c r="L46" s="1">
        <v>217</v>
      </c>
      <c r="M46" s="20">
        <v>600</v>
      </c>
      <c r="N46" s="19">
        <v>46.166666666666664</v>
      </c>
      <c r="O46" s="1">
        <v>3</v>
      </c>
    </row>
    <row r="47" spans="1:15" ht="15.75">
      <c r="A47" s="1" t="s">
        <v>54</v>
      </c>
      <c r="B47" s="1" t="s">
        <v>86</v>
      </c>
      <c r="C47" s="1">
        <v>400</v>
      </c>
      <c r="D47" s="2">
        <v>40569</v>
      </c>
      <c r="E47" s="3">
        <v>0.4861111111111111</v>
      </c>
      <c r="F47" s="1">
        <v>275</v>
      </c>
      <c r="G47" s="1">
        <v>342</v>
      </c>
      <c r="H47" s="1">
        <v>298</v>
      </c>
      <c r="I47" s="1">
        <v>305</v>
      </c>
      <c r="J47" s="1">
        <v>221</v>
      </c>
      <c r="K47" s="1">
        <v>219</v>
      </c>
      <c r="L47" s="1">
        <v>218</v>
      </c>
      <c r="M47" s="20">
        <v>600</v>
      </c>
      <c r="N47" s="19">
        <v>50.83333333333333</v>
      </c>
      <c r="O47" s="1">
        <v>2</v>
      </c>
    </row>
    <row r="48" spans="1:15" ht="15.75">
      <c r="A48" s="1" t="s">
        <v>55</v>
      </c>
      <c r="B48" s="1" t="s">
        <v>87</v>
      </c>
      <c r="C48" s="1">
        <v>250</v>
      </c>
      <c r="D48" s="2">
        <v>40569</v>
      </c>
      <c r="E48" s="3">
        <v>0.4895833333333333</v>
      </c>
      <c r="F48" s="1">
        <v>278</v>
      </c>
      <c r="G48" s="1">
        <v>332</v>
      </c>
      <c r="H48" s="1">
        <v>401</v>
      </c>
      <c r="I48" s="1">
        <v>337</v>
      </c>
      <c r="J48" s="1">
        <v>216</v>
      </c>
      <c r="K48" s="1">
        <v>229</v>
      </c>
      <c r="L48" s="1">
        <v>237</v>
      </c>
      <c r="M48" s="20">
        <v>380</v>
      </c>
      <c r="N48" s="19">
        <v>88.68421052631578</v>
      </c>
      <c r="O48" s="1">
        <v>3</v>
      </c>
    </row>
    <row r="49" spans="1:15" ht="15.75">
      <c r="A49" s="1" t="s">
        <v>56</v>
      </c>
      <c r="B49" s="1" t="s">
        <v>88</v>
      </c>
      <c r="C49" s="1">
        <v>560</v>
      </c>
      <c r="D49" s="2">
        <v>40569</v>
      </c>
      <c r="E49" s="3">
        <v>0.4861111111111111</v>
      </c>
      <c r="F49" s="1">
        <v>209</v>
      </c>
      <c r="G49" s="1">
        <v>183</v>
      </c>
      <c r="H49" s="1">
        <v>211</v>
      </c>
      <c r="I49" s="1">
        <v>201</v>
      </c>
      <c r="J49" s="1">
        <v>251</v>
      </c>
      <c r="K49" s="1">
        <v>250</v>
      </c>
      <c r="L49" s="1">
        <v>246</v>
      </c>
      <c r="M49" s="20">
        <v>850</v>
      </c>
      <c r="N49" s="19">
        <v>23.647058823529413</v>
      </c>
      <c r="O49" s="1">
        <v>3</v>
      </c>
    </row>
    <row r="50" spans="1:15" ht="15.75">
      <c r="A50" s="1" t="s">
        <v>57</v>
      </c>
      <c r="B50" s="1" t="s">
        <v>89</v>
      </c>
      <c r="C50" s="1">
        <v>160</v>
      </c>
      <c r="D50" s="2">
        <v>40569</v>
      </c>
      <c r="E50" s="3">
        <v>0.4930555555555556</v>
      </c>
      <c r="F50" s="1">
        <v>275</v>
      </c>
      <c r="G50" s="1">
        <v>236</v>
      </c>
      <c r="H50" s="1">
        <v>282</v>
      </c>
      <c r="I50" s="1">
        <v>264</v>
      </c>
      <c r="J50" s="1">
        <v>210</v>
      </c>
      <c r="K50" s="1">
        <v>218</v>
      </c>
      <c r="L50" s="1">
        <v>220</v>
      </c>
      <c r="M50" s="20">
        <v>240</v>
      </c>
      <c r="N50" s="19">
        <v>110</v>
      </c>
      <c r="O50" s="22">
        <v>4</v>
      </c>
    </row>
    <row r="51" spans="1:15" ht="15.75">
      <c r="A51" s="1" t="s">
        <v>58</v>
      </c>
      <c r="B51" s="1" t="s">
        <v>89</v>
      </c>
      <c r="C51" s="1">
        <v>160</v>
      </c>
      <c r="D51" s="2">
        <v>40569</v>
      </c>
      <c r="E51" s="3">
        <v>0.548611111111111</v>
      </c>
      <c r="F51" s="1">
        <v>193</v>
      </c>
      <c r="G51" s="1">
        <v>184</v>
      </c>
      <c r="H51" s="1">
        <v>199</v>
      </c>
      <c r="I51" s="1">
        <v>192</v>
      </c>
      <c r="J51" s="1">
        <v>230</v>
      </c>
      <c r="K51" s="1">
        <v>244</v>
      </c>
      <c r="L51" s="1">
        <v>229</v>
      </c>
      <c r="M51" s="20">
        <v>240</v>
      </c>
      <c r="N51" s="19">
        <v>80</v>
      </c>
      <c r="O51" s="1">
        <v>2</v>
      </c>
    </row>
    <row r="52" spans="1:15" ht="15.75">
      <c r="A52" s="1" t="s">
        <v>59</v>
      </c>
      <c r="B52" s="1" t="s">
        <v>90</v>
      </c>
      <c r="C52" s="1">
        <v>400</v>
      </c>
      <c r="D52" s="2">
        <v>40569</v>
      </c>
      <c r="E52" s="3">
        <v>0.5555555555555556</v>
      </c>
      <c r="F52" s="1">
        <v>196</v>
      </c>
      <c r="G52" s="1">
        <v>188</v>
      </c>
      <c r="H52" s="1">
        <v>178</v>
      </c>
      <c r="I52" s="1">
        <v>187</v>
      </c>
      <c r="J52" s="1">
        <v>223</v>
      </c>
      <c r="K52" s="1">
        <v>226</v>
      </c>
      <c r="L52" s="1">
        <v>228</v>
      </c>
      <c r="M52" s="20">
        <v>600</v>
      </c>
      <c r="N52" s="19">
        <v>31.166666666666664</v>
      </c>
      <c r="O52" s="1">
        <v>3</v>
      </c>
    </row>
    <row r="53" spans="1:15" ht="15.75">
      <c r="A53" s="1" t="s">
        <v>60</v>
      </c>
      <c r="B53" s="1" t="s">
        <v>91</v>
      </c>
      <c r="C53" s="1">
        <v>160</v>
      </c>
      <c r="D53" s="2">
        <v>40569</v>
      </c>
      <c r="E53" s="3">
        <v>0.5520833333333334</v>
      </c>
      <c r="F53" s="1">
        <v>95</v>
      </c>
      <c r="G53" s="1">
        <v>82</v>
      </c>
      <c r="H53" s="1">
        <v>101</v>
      </c>
      <c r="I53" s="1">
        <v>93</v>
      </c>
      <c r="J53" s="1">
        <v>198</v>
      </c>
      <c r="K53" s="1">
        <v>204</v>
      </c>
      <c r="L53" s="1">
        <v>200</v>
      </c>
      <c r="M53" s="20">
        <v>240</v>
      </c>
      <c r="N53" s="19">
        <v>38.75</v>
      </c>
      <c r="O53" s="1">
        <v>4</v>
      </c>
    </row>
    <row r="54" spans="1:15" ht="15.75">
      <c r="A54" s="1" t="s">
        <v>61</v>
      </c>
      <c r="B54" s="1" t="s">
        <v>92</v>
      </c>
      <c r="C54" s="1">
        <v>400</v>
      </c>
      <c r="D54" s="2">
        <v>40569</v>
      </c>
      <c r="E54" s="3">
        <v>0.5555555555555556</v>
      </c>
      <c r="F54" s="1">
        <v>133</v>
      </c>
      <c r="G54" s="1">
        <v>88</v>
      </c>
      <c r="H54" s="1">
        <v>101</v>
      </c>
      <c r="I54" s="1">
        <v>107</v>
      </c>
      <c r="J54" s="1">
        <v>220</v>
      </c>
      <c r="K54" s="1">
        <v>226</v>
      </c>
      <c r="L54" s="1">
        <v>227</v>
      </c>
      <c r="M54" s="20">
        <v>600</v>
      </c>
      <c r="N54" s="19">
        <v>17.833333333333336</v>
      </c>
      <c r="O54" s="22">
        <v>2</v>
      </c>
    </row>
    <row r="55" spans="1:15" ht="15.75">
      <c r="A55" s="1" t="s">
        <v>62</v>
      </c>
      <c r="B55" s="1" t="s">
        <v>92</v>
      </c>
      <c r="C55" s="1">
        <v>400</v>
      </c>
      <c r="D55" s="2">
        <v>40569</v>
      </c>
      <c r="E55" s="3">
        <v>0.5625</v>
      </c>
      <c r="F55" s="21" t="s">
        <v>105</v>
      </c>
      <c r="G55" s="21" t="s">
        <v>106</v>
      </c>
      <c r="H55" s="21" t="s">
        <v>101</v>
      </c>
      <c r="I55" s="21"/>
      <c r="J55" s="21" t="s">
        <v>102</v>
      </c>
      <c r="K55" s="21" t="s">
        <v>103</v>
      </c>
      <c r="L55" s="21" t="s">
        <v>104</v>
      </c>
      <c r="M55" s="20">
        <v>600</v>
      </c>
      <c r="N55" s="19">
        <v>0</v>
      </c>
      <c r="O55" s="22">
        <v>3</v>
      </c>
    </row>
    <row r="56" spans="1:15" ht="15.75">
      <c r="A56" s="1" t="s">
        <v>63</v>
      </c>
      <c r="B56" s="39" t="s">
        <v>714</v>
      </c>
      <c r="C56" s="1">
        <v>630</v>
      </c>
      <c r="D56" s="2">
        <v>40569</v>
      </c>
      <c r="E56" s="3">
        <v>0.5659722222222222</v>
      </c>
      <c r="F56" s="1">
        <v>145</v>
      </c>
      <c r="G56" s="1">
        <v>145</v>
      </c>
      <c r="H56" s="1">
        <v>155</v>
      </c>
      <c r="I56" s="1">
        <v>148</v>
      </c>
      <c r="J56" s="1">
        <v>224</v>
      </c>
      <c r="K56" s="1">
        <v>223</v>
      </c>
      <c r="L56" s="1">
        <v>222</v>
      </c>
      <c r="M56" s="20">
        <v>960</v>
      </c>
      <c r="N56" s="19">
        <v>15.416666666666668</v>
      </c>
      <c r="O56" s="22">
        <v>2</v>
      </c>
    </row>
    <row r="57" spans="1:15" ht="15.75">
      <c r="A57" s="1" t="s">
        <v>64</v>
      </c>
      <c r="B57" s="39" t="s">
        <v>93</v>
      </c>
      <c r="C57" s="1">
        <v>630</v>
      </c>
      <c r="D57" s="2">
        <v>40569</v>
      </c>
      <c r="E57" s="3">
        <v>0.5694444444444444</v>
      </c>
      <c r="F57" s="21" t="s">
        <v>105</v>
      </c>
      <c r="G57" s="21" t="s">
        <v>106</v>
      </c>
      <c r="H57" s="21" t="s">
        <v>101</v>
      </c>
      <c r="I57" s="21"/>
      <c r="J57" s="21" t="s">
        <v>102</v>
      </c>
      <c r="K57" s="21" t="s">
        <v>103</v>
      </c>
      <c r="L57" s="21" t="s">
        <v>104</v>
      </c>
      <c r="M57" s="20">
        <v>960</v>
      </c>
      <c r="N57" s="19">
        <v>0</v>
      </c>
      <c r="O57" s="22">
        <v>3</v>
      </c>
    </row>
    <row r="58" spans="1:15" ht="15.75">
      <c r="A58" s="1" t="s">
        <v>65</v>
      </c>
      <c r="B58" s="39" t="s">
        <v>94</v>
      </c>
      <c r="C58" s="1">
        <v>630</v>
      </c>
      <c r="D58" s="2">
        <v>40569</v>
      </c>
      <c r="E58" s="3">
        <v>0.5729166666666666</v>
      </c>
      <c r="F58" s="1">
        <v>23</v>
      </c>
      <c r="G58" s="1">
        <v>27</v>
      </c>
      <c r="H58" s="1">
        <v>28</v>
      </c>
      <c r="I58" s="1">
        <v>26</v>
      </c>
      <c r="J58" s="1">
        <v>240</v>
      </c>
      <c r="K58" s="1">
        <v>239</v>
      </c>
      <c r="L58" s="1">
        <v>236</v>
      </c>
      <c r="M58" s="20">
        <v>960</v>
      </c>
      <c r="N58" s="19">
        <v>2.7083333333333335</v>
      </c>
      <c r="O58" s="22">
        <v>3</v>
      </c>
    </row>
    <row r="59" spans="1:15" ht="15.75">
      <c r="A59" s="1" t="s">
        <v>66</v>
      </c>
      <c r="B59" s="39" t="s">
        <v>95</v>
      </c>
      <c r="C59" s="1">
        <v>630</v>
      </c>
      <c r="D59" s="2">
        <v>40569</v>
      </c>
      <c r="E59" s="3">
        <v>0.5729166666666666</v>
      </c>
      <c r="F59" s="1">
        <v>155</v>
      </c>
      <c r="G59" s="1">
        <v>210</v>
      </c>
      <c r="H59" s="1">
        <v>185</v>
      </c>
      <c r="I59" s="1">
        <v>183</v>
      </c>
      <c r="J59" s="1">
        <v>226</v>
      </c>
      <c r="K59" s="1">
        <v>228</v>
      </c>
      <c r="L59" s="1">
        <v>230</v>
      </c>
      <c r="M59" s="20">
        <v>960</v>
      </c>
      <c r="N59" s="19">
        <v>19.0625</v>
      </c>
      <c r="O59" s="22">
        <v>4</v>
      </c>
    </row>
    <row r="60" spans="1:15" ht="15.75">
      <c r="A60" s="1" t="s">
        <v>67</v>
      </c>
      <c r="B60" s="39" t="s">
        <v>96</v>
      </c>
      <c r="C60" s="1">
        <v>630</v>
      </c>
      <c r="D60" s="2">
        <v>40569</v>
      </c>
      <c r="E60" s="3">
        <v>0.576388888888889</v>
      </c>
      <c r="F60" s="1">
        <v>12</v>
      </c>
      <c r="G60" s="1">
        <v>17</v>
      </c>
      <c r="H60" s="1">
        <v>27</v>
      </c>
      <c r="I60" s="1">
        <v>19</v>
      </c>
      <c r="J60" s="1">
        <v>236</v>
      </c>
      <c r="K60" s="1">
        <v>234</v>
      </c>
      <c r="L60" s="1">
        <v>235</v>
      </c>
      <c r="M60" s="20">
        <v>960</v>
      </c>
      <c r="N60" s="19">
        <v>1.9791666666666665</v>
      </c>
      <c r="O60" s="22">
        <v>2</v>
      </c>
    </row>
    <row r="61" spans="1:15" ht="15.75">
      <c r="A61" s="1" t="s">
        <v>68</v>
      </c>
      <c r="B61" s="1" t="s">
        <v>97</v>
      </c>
      <c r="C61" s="1">
        <v>250</v>
      </c>
      <c r="D61" s="2">
        <v>40569</v>
      </c>
      <c r="E61" s="3">
        <v>0.576388888888889</v>
      </c>
      <c r="F61" s="1">
        <v>265</v>
      </c>
      <c r="G61" s="1">
        <v>245</v>
      </c>
      <c r="H61" s="1">
        <v>245</v>
      </c>
      <c r="I61" s="1">
        <v>252</v>
      </c>
      <c r="J61" s="1">
        <v>220</v>
      </c>
      <c r="K61" s="1">
        <v>219</v>
      </c>
      <c r="L61" s="1">
        <v>220</v>
      </c>
      <c r="M61" s="20">
        <v>380</v>
      </c>
      <c r="N61" s="19">
        <v>66.3157894736842</v>
      </c>
      <c r="O61" s="22">
        <v>3</v>
      </c>
    </row>
    <row r="62" spans="1:15" ht="15.75">
      <c r="A62" s="1" t="s">
        <v>69</v>
      </c>
      <c r="B62" s="1" t="s">
        <v>97</v>
      </c>
      <c r="C62" s="1">
        <v>250</v>
      </c>
      <c r="D62" s="2">
        <v>40569</v>
      </c>
      <c r="E62" s="3">
        <v>0.579861111111111</v>
      </c>
      <c r="F62" s="21" t="s">
        <v>105</v>
      </c>
      <c r="G62" s="21" t="s">
        <v>106</v>
      </c>
      <c r="H62" s="21" t="s">
        <v>101</v>
      </c>
      <c r="I62" s="21"/>
      <c r="J62" s="21" t="s">
        <v>102</v>
      </c>
      <c r="K62" s="21" t="s">
        <v>103</v>
      </c>
      <c r="L62" s="21" t="s">
        <v>104</v>
      </c>
      <c r="M62" s="20">
        <v>380</v>
      </c>
      <c r="N62" s="19">
        <v>0</v>
      </c>
      <c r="O62" s="22">
        <v>2</v>
      </c>
    </row>
    <row r="63" spans="1:15" ht="15.75">
      <c r="A63" s="1" t="s">
        <v>70</v>
      </c>
      <c r="B63" s="1" t="s">
        <v>98</v>
      </c>
      <c r="C63" s="1">
        <v>250</v>
      </c>
      <c r="D63" s="2">
        <v>40569</v>
      </c>
      <c r="E63" s="3">
        <v>0.5902777777777778</v>
      </c>
      <c r="F63" s="1">
        <v>51</v>
      </c>
      <c r="G63" s="1">
        <v>48</v>
      </c>
      <c r="H63" s="1">
        <v>50</v>
      </c>
      <c r="I63" s="1">
        <v>50</v>
      </c>
      <c r="J63" s="1">
        <v>223</v>
      </c>
      <c r="K63" s="1">
        <v>224</v>
      </c>
      <c r="L63" s="1">
        <v>223</v>
      </c>
      <c r="M63" s="20">
        <v>380</v>
      </c>
      <c r="N63" s="19">
        <v>13.157894736842104</v>
      </c>
      <c r="O63" s="22">
        <v>3</v>
      </c>
    </row>
    <row r="64" spans="1:15" ht="15.75">
      <c r="A64" s="1" t="s">
        <v>71</v>
      </c>
      <c r="B64" s="1" t="s">
        <v>98</v>
      </c>
      <c r="C64" s="1">
        <v>250</v>
      </c>
      <c r="D64" s="2">
        <v>40569</v>
      </c>
      <c r="E64" s="3">
        <v>0.5902777777777778</v>
      </c>
      <c r="F64" s="21" t="s">
        <v>105</v>
      </c>
      <c r="G64" s="21" t="s">
        <v>106</v>
      </c>
      <c r="H64" s="21" t="s">
        <v>101</v>
      </c>
      <c r="I64" s="21"/>
      <c r="J64" s="21" t="s">
        <v>102</v>
      </c>
      <c r="K64" s="21" t="s">
        <v>103</v>
      </c>
      <c r="L64" s="21" t="s">
        <v>104</v>
      </c>
      <c r="M64" s="20">
        <v>380</v>
      </c>
      <c r="N64" s="19">
        <v>0</v>
      </c>
      <c r="O64" s="22">
        <v>2</v>
      </c>
    </row>
    <row r="65" spans="1:15" ht="15.75">
      <c r="A65" s="1" t="s">
        <v>72</v>
      </c>
      <c r="B65" s="1" t="s">
        <v>84</v>
      </c>
      <c r="C65" s="1">
        <v>250</v>
      </c>
      <c r="D65" s="2">
        <v>40569</v>
      </c>
      <c r="E65" s="3">
        <v>0.5972222222222222</v>
      </c>
      <c r="F65" s="1">
        <v>51</v>
      </c>
      <c r="G65" s="1">
        <v>76</v>
      </c>
      <c r="H65" s="1">
        <v>79</v>
      </c>
      <c r="I65" s="1">
        <v>69</v>
      </c>
      <c r="J65" s="1">
        <v>226</v>
      </c>
      <c r="K65" s="1">
        <v>225</v>
      </c>
      <c r="L65" s="1">
        <v>223</v>
      </c>
      <c r="M65" s="20">
        <v>380</v>
      </c>
      <c r="N65" s="19">
        <v>18.157894736842106</v>
      </c>
      <c r="O65" s="22">
        <v>4</v>
      </c>
    </row>
    <row r="66" spans="1:15" ht="15.75">
      <c r="A66" s="1" t="s">
        <v>73</v>
      </c>
      <c r="B66" s="1" t="s">
        <v>99</v>
      </c>
      <c r="C66" s="1">
        <v>630</v>
      </c>
      <c r="D66" s="2">
        <v>40569</v>
      </c>
      <c r="E66" s="3">
        <v>0.5972222222222222</v>
      </c>
      <c r="F66" s="1">
        <v>304</v>
      </c>
      <c r="G66" s="1">
        <v>370</v>
      </c>
      <c r="H66" s="1">
        <v>308</v>
      </c>
      <c r="I66" s="1">
        <v>327</v>
      </c>
      <c r="J66" s="1">
        <v>237</v>
      </c>
      <c r="K66" s="1">
        <v>230</v>
      </c>
      <c r="L66" s="1">
        <v>234</v>
      </c>
      <c r="M66" s="20">
        <v>960</v>
      </c>
      <c r="N66" s="19">
        <v>34.0625</v>
      </c>
      <c r="O66" s="22">
        <v>2</v>
      </c>
    </row>
    <row r="67" spans="1:15" ht="15.75">
      <c r="A67" s="1" t="s">
        <v>74</v>
      </c>
      <c r="B67" s="1" t="s">
        <v>99</v>
      </c>
      <c r="C67" s="1">
        <v>630</v>
      </c>
      <c r="D67" s="2">
        <v>40569</v>
      </c>
      <c r="E67" s="3">
        <v>0.611111111111111</v>
      </c>
      <c r="F67" s="1">
        <v>299</v>
      </c>
      <c r="G67" s="1">
        <v>281</v>
      </c>
      <c r="H67" s="1">
        <v>301</v>
      </c>
      <c r="I67" s="1">
        <v>294</v>
      </c>
      <c r="J67" s="1">
        <v>236</v>
      </c>
      <c r="K67" s="1">
        <v>236</v>
      </c>
      <c r="L67" s="1">
        <v>231</v>
      </c>
      <c r="M67" s="20">
        <v>960</v>
      </c>
      <c r="N67" s="19">
        <v>30.625</v>
      </c>
      <c r="O67" s="22">
        <v>3</v>
      </c>
    </row>
    <row r="68" spans="1:15" ht="15.75">
      <c r="A68" s="1" t="s">
        <v>75</v>
      </c>
      <c r="B68" s="1" t="s">
        <v>100</v>
      </c>
      <c r="C68" s="1">
        <v>250</v>
      </c>
      <c r="D68" s="2">
        <v>40569</v>
      </c>
      <c r="E68" s="3">
        <v>0.6215277777777778</v>
      </c>
      <c r="F68" s="1">
        <v>284</v>
      </c>
      <c r="G68" s="1">
        <v>261</v>
      </c>
      <c r="H68" s="1">
        <v>370</v>
      </c>
      <c r="I68" s="1">
        <v>305</v>
      </c>
      <c r="J68" s="1">
        <v>241</v>
      </c>
      <c r="K68" s="1">
        <v>223</v>
      </c>
      <c r="L68" s="1">
        <v>230</v>
      </c>
      <c r="M68" s="20">
        <v>380</v>
      </c>
      <c r="N68" s="19">
        <v>80.26315789473685</v>
      </c>
      <c r="O68" s="22">
        <v>4</v>
      </c>
    </row>
    <row r="69" spans="1:15" ht="15.75">
      <c r="A69" s="1" t="s">
        <v>107</v>
      </c>
      <c r="B69" s="1" t="s">
        <v>112</v>
      </c>
      <c r="C69" s="1">
        <v>400</v>
      </c>
      <c r="D69" s="2">
        <v>40569</v>
      </c>
      <c r="E69" s="3">
        <v>0.6354166666666666</v>
      </c>
      <c r="F69" s="1">
        <v>108</v>
      </c>
      <c r="G69" s="1">
        <v>148</v>
      </c>
      <c r="H69" s="1">
        <v>166</v>
      </c>
      <c r="I69" s="1">
        <v>141</v>
      </c>
      <c r="J69" s="1">
        <v>224</v>
      </c>
      <c r="K69" s="1">
        <v>214</v>
      </c>
      <c r="L69" s="1">
        <v>217</v>
      </c>
      <c r="M69" s="20">
        <v>600</v>
      </c>
      <c r="N69" s="19">
        <v>23.5</v>
      </c>
      <c r="O69" s="22">
        <v>3</v>
      </c>
    </row>
    <row r="70" spans="1:15" ht="15.75">
      <c r="A70" s="1" t="s">
        <v>108</v>
      </c>
      <c r="B70" s="1" t="s">
        <v>112</v>
      </c>
      <c r="C70" s="1">
        <v>400</v>
      </c>
      <c r="D70" s="2">
        <v>40569</v>
      </c>
      <c r="E70" s="3">
        <v>0.6354166666666666</v>
      </c>
      <c r="F70" s="21" t="s">
        <v>105</v>
      </c>
      <c r="G70" s="21" t="s">
        <v>106</v>
      </c>
      <c r="H70" s="21" t="s">
        <v>101</v>
      </c>
      <c r="I70" s="21"/>
      <c r="J70" s="21" t="s">
        <v>102</v>
      </c>
      <c r="K70" s="21" t="s">
        <v>103</v>
      </c>
      <c r="L70" s="21" t="s">
        <v>104</v>
      </c>
      <c r="M70" s="20">
        <v>600</v>
      </c>
      <c r="N70" s="19">
        <v>0</v>
      </c>
      <c r="O70" s="22">
        <v>2</v>
      </c>
    </row>
    <row r="71" spans="1:15" ht="15.75">
      <c r="A71" s="1" t="s">
        <v>109</v>
      </c>
      <c r="B71" s="1" t="s">
        <v>127</v>
      </c>
      <c r="C71" s="1">
        <v>630</v>
      </c>
      <c r="D71" s="2">
        <v>40569</v>
      </c>
      <c r="E71" s="3">
        <v>0.638888888888889</v>
      </c>
      <c r="F71" s="1">
        <v>594</v>
      </c>
      <c r="G71" s="1">
        <v>679</v>
      </c>
      <c r="H71" s="1">
        <v>697</v>
      </c>
      <c r="I71" s="1">
        <v>657</v>
      </c>
      <c r="J71" s="1">
        <v>224</v>
      </c>
      <c r="K71" s="1">
        <v>226</v>
      </c>
      <c r="L71" s="1">
        <v>226</v>
      </c>
      <c r="M71" s="20">
        <v>960</v>
      </c>
      <c r="N71" s="19">
        <v>68.4375</v>
      </c>
      <c r="O71" s="22">
        <v>4</v>
      </c>
    </row>
    <row r="72" spans="1:15" ht="15.75">
      <c r="A72" s="1" t="s">
        <v>110</v>
      </c>
      <c r="B72" s="1" t="s">
        <v>113</v>
      </c>
      <c r="C72" s="1">
        <v>160</v>
      </c>
      <c r="D72" s="2">
        <v>40569</v>
      </c>
      <c r="E72" s="3">
        <v>0.6527777777777778</v>
      </c>
      <c r="F72" s="1">
        <v>108</v>
      </c>
      <c r="G72" s="1">
        <v>119</v>
      </c>
      <c r="H72" s="1">
        <v>120</v>
      </c>
      <c r="I72" s="1">
        <v>116</v>
      </c>
      <c r="J72" s="1">
        <v>230</v>
      </c>
      <c r="K72" s="1">
        <v>229</v>
      </c>
      <c r="L72" s="1">
        <v>239</v>
      </c>
      <c r="M72" s="20">
        <v>240</v>
      </c>
      <c r="N72" s="19">
        <v>48.333333333333336</v>
      </c>
      <c r="O72" s="22">
        <v>3</v>
      </c>
    </row>
    <row r="73" spans="1:15" ht="15.75">
      <c r="A73" s="1" t="s">
        <v>111</v>
      </c>
      <c r="B73" s="1" t="s">
        <v>114</v>
      </c>
      <c r="C73" s="1">
        <v>160</v>
      </c>
      <c r="D73" s="2">
        <v>40569</v>
      </c>
      <c r="E73" s="3">
        <v>0.6527777777777778</v>
      </c>
      <c r="F73" s="21" t="s">
        <v>105</v>
      </c>
      <c r="G73" s="21" t="s">
        <v>106</v>
      </c>
      <c r="H73" s="21" t="s">
        <v>101</v>
      </c>
      <c r="I73" s="21"/>
      <c r="J73" s="21" t="s">
        <v>102</v>
      </c>
      <c r="K73" s="21" t="s">
        <v>103</v>
      </c>
      <c r="L73" s="21" t="s">
        <v>104</v>
      </c>
      <c r="M73" s="20">
        <v>240</v>
      </c>
      <c r="N73" s="19">
        <v>0</v>
      </c>
      <c r="O73" s="22">
        <v>2</v>
      </c>
    </row>
    <row r="80" spans="2:6" ht="12.75">
      <c r="B80" t="s">
        <v>709</v>
      </c>
      <c r="F80" t="s">
        <v>440</v>
      </c>
    </row>
  </sheetData>
  <sheetProtection/>
  <mergeCells count="16">
    <mergeCell ref="A10:A11"/>
    <mergeCell ref="N10:N11"/>
    <mergeCell ref="C10:C11"/>
    <mergeCell ref="B10:B11"/>
    <mergeCell ref="F10:H10"/>
    <mergeCell ref="J10:L10"/>
    <mergeCell ref="I10:I11"/>
    <mergeCell ref="O10:O11"/>
    <mergeCell ref="M10:M11"/>
    <mergeCell ref="D10:E10"/>
    <mergeCell ref="H1:O1"/>
    <mergeCell ref="H6:O6"/>
    <mergeCell ref="H2:O2"/>
    <mergeCell ref="H3:O3"/>
    <mergeCell ref="H4:O4"/>
    <mergeCell ref="F5:O5"/>
  </mergeCells>
  <printOptions/>
  <pageMargins left="0.16" right="0.17" top="0.25" bottom="0.43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A10">
      <selection activeCell="H4" sqref="H4:O4"/>
    </sheetView>
  </sheetViews>
  <sheetFormatPr defaultColWidth="9.00390625" defaultRowHeight="12.75"/>
  <cols>
    <col min="1" max="1" width="7.625" style="10" customWidth="1"/>
    <col min="2" max="2" width="16.75390625" style="10" customWidth="1"/>
    <col min="3" max="3" width="9.125" style="12" customWidth="1"/>
    <col min="4" max="4" width="10.125" style="10" bestFit="1" customWidth="1"/>
    <col min="5" max="5" width="9.125" style="10" customWidth="1"/>
    <col min="6" max="8" width="8.625" style="10" customWidth="1"/>
    <col min="9" max="12" width="8.625" style="12" customWidth="1"/>
    <col min="13" max="15" width="8.625" style="10" customWidth="1"/>
    <col min="16" max="16384" width="9.125" style="10" customWidth="1"/>
  </cols>
  <sheetData>
    <row r="1" spans="1:15" ht="18.75" customHeight="1">
      <c r="A1" s="12"/>
      <c r="B1" s="12"/>
      <c r="C1" s="31"/>
      <c r="D1" s="31"/>
      <c r="E1" s="31"/>
      <c r="F1" s="12"/>
      <c r="G1" s="12"/>
      <c r="H1" s="43" t="s">
        <v>0</v>
      </c>
      <c r="I1" s="43"/>
      <c r="J1" s="43"/>
      <c r="K1" s="43"/>
      <c r="L1" s="43"/>
      <c r="M1" s="43"/>
      <c r="N1" s="43"/>
      <c r="O1" s="43"/>
    </row>
    <row r="2" spans="1:15" ht="18.75" customHeight="1">
      <c r="A2" s="12"/>
      <c r="B2" s="12"/>
      <c r="C2" s="32"/>
      <c r="D2" s="32"/>
      <c r="E2" s="32"/>
      <c r="F2" s="12"/>
      <c r="G2" s="12"/>
      <c r="H2" s="44" t="s">
        <v>116</v>
      </c>
      <c r="I2" s="44"/>
      <c r="J2" s="44"/>
      <c r="K2" s="44"/>
      <c r="L2" s="44"/>
      <c r="M2" s="44"/>
      <c r="N2" s="44"/>
      <c r="O2" s="44"/>
    </row>
    <row r="3" spans="1:15" ht="18.75" customHeight="1">
      <c r="A3" s="12"/>
      <c r="B3" s="12"/>
      <c r="C3" s="32"/>
      <c r="D3" s="32"/>
      <c r="E3" s="32"/>
      <c r="F3" s="12"/>
      <c r="G3" s="12"/>
      <c r="H3" s="44" t="s">
        <v>1</v>
      </c>
      <c r="I3" s="44"/>
      <c r="J3" s="44"/>
      <c r="K3" s="44"/>
      <c r="L3" s="44"/>
      <c r="M3" s="44"/>
      <c r="N3" s="44"/>
      <c r="O3" s="44"/>
    </row>
    <row r="4" spans="1:15" ht="18.75" customHeight="1">
      <c r="A4" s="12"/>
      <c r="B4" s="12"/>
      <c r="C4" s="32"/>
      <c r="D4" s="32"/>
      <c r="E4" s="32"/>
      <c r="F4" s="12"/>
      <c r="G4" s="12"/>
      <c r="H4" s="44" t="s">
        <v>715</v>
      </c>
      <c r="I4" s="44"/>
      <c r="J4" s="44"/>
      <c r="K4" s="44"/>
      <c r="L4" s="44"/>
      <c r="M4" s="44"/>
      <c r="N4" s="44"/>
      <c r="O4" s="44"/>
    </row>
    <row r="5" spans="1:15" ht="18.75" customHeight="1">
      <c r="A5" s="12"/>
      <c r="B5" s="12"/>
      <c r="C5" s="31"/>
      <c r="D5" s="31"/>
      <c r="E5" s="31"/>
      <c r="F5" s="43" t="s">
        <v>707</v>
      </c>
      <c r="G5" s="43"/>
      <c r="H5" s="43"/>
      <c r="I5" s="43"/>
      <c r="J5" s="43"/>
      <c r="K5" s="43"/>
      <c r="L5" s="43"/>
      <c r="M5" s="43"/>
      <c r="N5" s="43"/>
      <c r="O5" s="43"/>
    </row>
    <row r="6" spans="1:15" ht="18.75" customHeight="1">
      <c r="A6" s="12"/>
      <c r="B6" s="12"/>
      <c r="C6" s="32"/>
      <c r="D6" s="32"/>
      <c r="E6" s="32"/>
      <c r="F6" s="12"/>
      <c r="G6" s="12"/>
      <c r="H6" s="44" t="s">
        <v>126</v>
      </c>
      <c r="I6" s="44"/>
      <c r="J6" s="44"/>
      <c r="K6" s="44"/>
      <c r="L6" s="44"/>
      <c r="M6" s="44"/>
      <c r="N6" s="44"/>
      <c r="O6" s="44"/>
    </row>
    <row r="7" spans="3:9" ht="12.75">
      <c r="C7"/>
      <c r="D7"/>
      <c r="E7"/>
      <c r="F7"/>
      <c r="G7"/>
      <c r="H7"/>
      <c r="I7"/>
    </row>
    <row r="8" spans="3:9" ht="12.75">
      <c r="C8"/>
      <c r="D8"/>
      <c r="E8"/>
      <c r="F8"/>
      <c r="G8"/>
      <c r="H8"/>
      <c r="I8"/>
    </row>
    <row r="9" spans="3:9" ht="12.75">
      <c r="C9"/>
      <c r="D9"/>
      <c r="E9"/>
      <c r="F9"/>
      <c r="G9"/>
      <c r="H9"/>
      <c r="I9"/>
    </row>
    <row r="10" spans="1:15" ht="33" customHeight="1">
      <c r="A10" s="40" t="s">
        <v>2</v>
      </c>
      <c r="B10" s="40" t="s">
        <v>125</v>
      </c>
      <c r="C10" s="40" t="s">
        <v>117</v>
      </c>
      <c r="D10" s="48"/>
      <c r="E10" s="49"/>
      <c r="F10" s="40" t="s">
        <v>5</v>
      </c>
      <c r="G10" s="40"/>
      <c r="H10" s="40"/>
      <c r="I10" s="45" t="s">
        <v>122</v>
      </c>
      <c r="J10" s="40" t="s">
        <v>331</v>
      </c>
      <c r="K10" s="40"/>
      <c r="L10" s="40"/>
      <c r="M10" s="51" t="s">
        <v>123</v>
      </c>
      <c r="N10" s="40" t="s">
        <v>115</v>
      </c>
      <c r="O10" s="40" t="s">
        <v>6</v>
      </c>
    </row>
    <row r="11" spans="1:15" ht="15" customHeight="1">
      <c r="A11" s="40"/>
      <c r="B11" s="40"/>
      <c r="C11" s="40"/>
      <c r="D11" s="30" t="s">
        <v>3</v>
      </c>
      <c r="E11" s="30" t="s">
        <v>4</v>
      </c>
      <c r="F11" s="11" t="s">
        <v>118</v>
      </c>
      <c r="G11" s="11" t="s">
        <v>699</v>
      </c>
      <c r="H11" s="11" t="s">
        <v>119</v>
      </c>
      <c r="I11" s="50"/>
      <c r="J11" s="11" t="s">
        <v>120</v>
      </c>
      <c r="K11" s="11" t="s">
        <v>701</v>
      </c>
      <c r="L11" s="11" t="s">
        <v>121</v>
      </c>
      <c r="M11" s="52"/>
      <c r="N11" s="40"/>
      <c r="O11" s="40"/>
    </row>
    <row r="12" spans="1:15" ht="15.75" customHeight="1">
      <c r="A12" s="11" t="s">
        <v>7</v>
      </c>
      <c r="B12" s="4" t="s">
        <v>202</v>
      </c>
      <c r="C12" s="23">
        <v>400</v>
      </c>
      <c r="D12" s="5">
        <v>40557</v>
      </c>
      <c r="E12" s="6">
        <v>0.5729166666666666</v>
      </c>
      <c r="F12" s="4">
        <v>390</v>
      </c>
      <c r="G12" s="4">
        <v>426</v>
      </c>
      <c r="H12" s="4">
        <v>430</v>
      </c>
      <c r="I12" s="26">
        <f aca="true" t="shared" si="0" ref="I12:I17">(H12+G12+F12)/3</f>
        <v>415.3333333333333</v>
      </c>
      <c r="J12" s="23">
        <v>230</v>
      </c>
      <c r="K12" s="23">
        <v>230</v>
      </c>
      <c r="L12" s="23">
        <v>225</v>
      </c>
      <c r="M12" s="23">
        <v>600</v>
      </c>
      <c r="N12" s="24">
        <f>I12/M12*100</f>
        <v>69.22222222222221</v>
      </c>
      <c r="O12" s="23">
        <v>2</v>
      </c>
    </row>
    <row r="13" spans="1:15" ht="15.75" customHeight="1">
      <c r="A13" s="11" t="s">
        <v>8</v>
      </c>
      <c r="B13" s="4" t="s">
        <v>203</v>
      </c>
      <c r="C13" s="23">
        <v>400</v>
      </c>
      <c r="D13" s="5">
        <v>40557</v>
      </c>
      <c r="E13" s="6">
        <v>0.579861111111111</v>
      </c>
      <c r="F13" s="4">
        <v>200</v>
      </c>
      <c r="G13" s="4">
        <v>150</v>
      </c>
      <c r="H13" s="4">
        <v>150</v>
      </c>
      <c r="I13" s="26">
        <f t="shared" si="0"/>
        <v>166.66666666666666</v>
      </c>
      <c r="J13" s="23">
        <v>231</v>
      </c>
      <c r="K13" s="23">
        <v>230</v>
      </c>
      <c r="L13" s="23">
        <v>230</v>
      </c>
      <c r="M13" s="23">
        <v>600</v>
      </c>
      <c r="N13" s="24">
        <f aca="true" t="shared" si="1" ref="N13:N76">I13/M13*100</f>
        <v>27.777777777777775</v>
      </c>
      <c r="O13" s="23">
        <v>3</v>
      </c>
    </row>
    <row r="14" spans="1:15" ht="15.75" customHeight="1">
      <c r="A14" s="11" t="s">
        <v>9</v>
      </c>
      <c r="B14" s="4" t="s">
        <v>204</v>
      </c>
      <c r="C14" s="23">
        <v>400</v>
      </c>
      <c r="D14" s="5">
        <v>40557</v>
      </c>
      <c r="E14" s="6">
        <v>0.5902777777777778</v>
      </c>
      <c r="F14" s="4">
        <v>120</v>
      </c>
      <c r="G14" s="4">
        <v>240</v>
      </c>
      <c r="H14" s="4">
        <v>200</v>
      </c>
      <c r="I14" s="26">
        <f t="shared" si="0"/>
        <v>186.66666666666666</v>
      </c>
      <c r="J14" s="23">
        <v>232</v>
      </c>
      <c r="K14" s="23">
        <v>230</v>
      </c>
      <c r="L14" s="23">
        <v>228</v>
      </c>
      <c r="M14" s="23">
        <v>600</v>
      </c>
      <c r="N14" s="24">
        <f t="shared" si="1"/>
        <v>31.11111111111111</v>
      </c>
      <c r="O14" s="23">
        <v>4</v>
      </c>
    </row>
    <row r="15" spans="1:15" ht="15.75" customHeight="1">
      <c r="A15" s="11" t="s">
        <v>10</v>
      </c>
      <c r="B15" s="4" t="s">
        <v>205</v>
      </c>
      <c r="C15" s="23">
        <v>320</v>
      </c>
      <c r="D15" s="5">
        <v>40557</v>
      </c>
      <c r="E15" s="6">
        <v>0.6006944444444444</v>
      </c>
      <c r="F15" s="4">
        <v>70</v>
      </c>
      <c r="G15" s="4">
        <v>110</v>
      </c>
      <c r="H15" s="4">
        <v>90</v>
      </c>
      <c r="I15" s="26">
        <f t="shared" si="0"/>
        <v>90</v>
      </c>
      <c r="J15" s="23">
        <v>230</v>
      </c>
      <c r="K15" s="23">
        <v>228</v>
      </c>
      <c r="L15" s="23">
        <v>230</v>
      </c>
      <c r="M15" s="23">
        <v>490</v>
      </c>
      <c r="N15" s="24">
        <f t="shared" si="1"/>
        <v>18.367346938775512</v>
      </c>
      <c r="O15" s="23">
        <v>2</v>
      </c>
    </row>
    <row r="16" spans="1:15" ht="15.75" customHeight="1">
      <c r="A16" s="11" t="s">
        <v>11</v>
      </c>
      <c r="B16" s="4" t="s">
        <v>206</v>
      </c>
      <c r="C16" s="23">
        <v>315</v>
      </c>
      <c r="D16" s="5">
        <v>40557</v>
      </c>
      <c r="E16" s="6">
        <v>0.607638888888889</v>
      </c>
      <c r="F16" s="4">
        <v>55</v>
      </c>
      <c r="G16" s="4">
        <v>75</v>
      </c>
      <c r="H16" s="4">
        <v>75</v>
      </c>
      <c r="I16" s="26">
        <f t="shared" si="0"/>
        <v>68.33333333333333</v>
      </c>
      <c r="J16" s="23">
        <v>232</v>
      </c>
      <c r="K16" s="23">
        <v>231</v>
      </c>
      <c r="L16" s="23">
        <v>231</v>
      </c>
      <c r="M16" s="23">
        <v>480</v>
      </c>
      <c r="N16" s="24">
        <f t="shared" si="1"/>
        <v>14.23611111111111</v>
      </c>
      <c r="O16" s="23">
        <v>2</v>
      </c>
    </row>
    <row r="17" spans="1:15" ht="15.75" customHeight="1">
      <c r="A17" s="11" t="s">
        <v>12</v>
      </c>
      <c r="B17" s="4" t="s">
        <v>207</v>
      </c>
      <c r="C17" s="23">
        <v>630</v>
      </c>
      <c r="D17" s="5">
        <v>40557</v>
      </c>
      <c r="E17" s="6">
        <v>0.6180555555555556</v>
      </c>
      <c r="F17" s="4">
        <v>615</v>
      </c>
      <c r="G17" s="4">
        <v>600</v>
      </c>
      <c r="H17" s="4">
        <v>560</v>
      </c>
      <c r="I17" s="26">
        <f t="shared" si="0"/>
        <v>591.6666666666666</v>
      </c>
      <c r="J17" s="23">
        <v>230</v>
      </c>
      <c r="K17" s="23">
        <v>230</v>
      </c>
      <c r="L17" s="23">
        <v>230</v>
      </c>
      <c r="M17" s="23">
        <v>960</v>
      </c>
      <c r="N17" s="24">
        <f t="shared" si="1"/>
        <v>61.63194444444444</v>
      </c>
      <c r="O17" s="23">
        <v>3</v>
      </c>
    </row>
    <row r="18" spans="1:15" ht="24.75" customHeight="1">
      <c r="A18" s="11" t="s">
        <v>13</v>
      </c>
      <c r="B18" s="4" t="s">
        <v>208</v>
      </c>
      <c r="C18" s="23">
        <v>630</v>
      </c>
      <c r="D18" s="5">
        <v>40557</v>
      </c>
      <c r="E18" s="6">
        <v>0.625</v>
      </c>
      <c r="F18" s="4">
        <v>370</v>
      </c>
      <c r="G18" s="4">
        <v>340</v>
      </c>
      <c r="H18" s="4" t="s">
        <v>128</v>
      </c>
      <c r="I18" s="26">
        <f>(F18+G18+350)/3</f>
        <v>353.3333333333333</v>
      </c>
      <c r="J18" s="23">
        <v>230</v>
      </c>
      <c r="K18" s="23">
        <v>230</v>
      </c>
      <c r="L18" s="23">
        <v>230</v>
      </c>
      <c r="M18" s="23">
        <v>960</v>
      </c>
      <c r="N18" s="24">
        <f t="shared" si="1"/>
        <v>36.80555555555555</v>
      </c>
      <c r="O18" s="23">
        <v>4</v>
      </c>
    </row>
    <row r="19" spans="1:15" ht="15.75" customHeight="1">
      <c r="A19" s="11" t="s">
        <v>14</v>
      </c>
      <c r="B19" s="4" t="s">
        <v>209</v>
      </c>
      <c r="C19" s="23">
        <v>250</v>
      </c>
      <c r="D19" s="5">
        <v>40557</v>
      </c>
      <c r="E19" s="6">
        <v>0.638888888888889</v>
      </c>
      <c r="F19" s="4">
        <v>22</v>
      </c>
      <c r="G19" s="4">
        <v>10</v>
      </c>
      <c r="H19" s="4">
        <v>50</v>
      </c>
      <c r="I19" s="26">
        <f>(H19+G19+F19)/3</f>
        <v>27.333333333333332</v>
      </c>
      <c r="J19" s="23">
        <v>232</v>
      </c>
      <c r="K19" s="23">
        <v>232</v>
      </c>
      <c r="L19" s="23">
        <v>232</v>
      </c>
      <c r="M19" s="23">
        <v>380</v>
      </c>
      <c r="N19" s="24">
        <f t="shared" si="1"/>
        <v>7.192982456140351</v>
      </c>
      <c r="O19" s="23">
        <v>4</v>
      </c>
    </row>
    <row r="20" spans="1:15" ht="15.75" customHeight="1">
      <c r="A20" s="11" t="s">
        <v>15</v>
      </c>
      <c r="B20" s="4" t="s">
        <v>210</v>
      </c>
      <c r="C20" s="23">
        <v>250</v>
      </c>
      <c r="D20" s="5">
        <v>40557</v>
      </c>
      <c r="E20" s="6">
        <v>0.6527777777777778</v>
      </c>
      <c r="F20" s="4">
        <v>30</v>
      </c>
      <c r="G20" s="4">
        <v>30</v>
      </c>
      <c r="H20" s="4">
        <v>30</v>
      </c>
      <c r="I20" s="26">
        <f aca="true" t="shared" si="2" ref="I20:I83">(H20+G20+F20)/3</f>
        <v>30</v>
      </c>
      <c r="J20" s="23">
        <v>232</v>
      </c>
      <c r="K20" s="23">
        <v>232</v>
      </c>
      <c r="L20" s="23">
        <v>232</v>
      </c>
      <c r="M20" s="23">
        <v>380</v>
      </c>
      <c r="N20" s="24">
        <f t="shared" si="1"/>
        <v>7.894736842105263</v>
      </c>
      <c r="O20" s="23">
        <v>2</v>
      </c>
    </row>
    <row r="21" spans="1:15" ht="15.75" customHeight="1">
      <c r="A21" s="11" t="s">
        <v>17</v>
      </c>
      <c r="B21" s="4" t="s">
        <v>211</v>
      </c>
      <c r="C21" s="23">
        <v>250</v>
      </c>
      <c r="D21" s="5">
        <v>40558</v>
      </c>
      <c r="E21" s="6">
        <v>0.4270833333333333</v>
      </c>
      <c r="F21" s="4">
        <v>65</v>
      </c>
      <c r="G21" s="4">
        <v>65</v>
      </c>
      <c r="H21" s="4">
        <v>60</v>
      </c>
      <c r="I21" s="26">
        <f t="shared" si="2"/>
        <v>63.333333333333336</v>
      </c>
      <c r="J21" s="23">
        <v>230</v>
      </c>
      <c r="K21" s="23">
        <v>230</v>
      </c>
      <c r="L21" s="23">
        <v>230</v>
      </c>
      <c r="M21" s="23">
        <v>380</v>
      </c>
      <c r="N21" s="24">
        <f t="shared" si="1"/>
        <v>16.666666666666668</v>
      </c>
      <c r="O21" s="23">
        <v>4</v>
      </c>
    </row>
    <row r="22" spans="1:15" ht="15.75" customHeight="1">
      <c r="A22" s="11" t="s">
        <v>18</v>
      </c>
      <c r="B22" s="4" t="s">
        <v>212</v>
      </c>
      <c r="C22" s="23">
        <v>250</v>
      </c>
      <c r="D22" s="5">
        <v>40558</v>
      </c>
      <c r="E22" s="6">
        <v>0.4375</v>
      </c>
      <c r="F22" s="4">
        <v>150</v>
      </c>
      <c r="G22" s="4">
        <v>155</v>
      </c>
      <c r="H22" s="4">
        <v>140</v>
      </c>
      <c r="I22" s="26">
        <f t="shared" si="2"/>
        <v>148.33333333333334</v>
      </c>
      <c r="J22" s="23">
        <v>230</v>
      </c>
      <c r="K22" s="23">
        <v>230</v>
      </c>
      <c r="L22" s="23">
        <v>230</v>
      </c>
      <c r="M22" s="23">
        <v>380</v>
      </c>
      <c r="N22" s="24">
        <f t="shared" si="1"/>
        <v>39.035087719298254</v>
      </c>
      <c r="O22" s="23">
        <v>4</v>
      </c>
    </row>
    <row r="23" spans="1:15" ht="15.75" customHeight="1">
      <c r="A23" s="11" t="s">
        <v>19</v>
      </c>
      <c r="B23" s="4" t="s">
        <v>213</v>
      </c>
      <c r="C23" s="23">
        <v>400</v>
      </c>
      <c r="D23" s="5">
        <v>40558</v>
      </c>
      <c r="E23" s="6">
        <v>0.4513888888888889</v>
      </c>
      <c r="F23" s="4">
        <v>140</v>
      </c>
      <c r="G23" s="4">
        <v>130</v>
      </c>
      <c r="H23" s="4">
        <v>125</v>
      </c>
      <c r="I23" s="26">
        <f t="shared" si="2"/>
        <v>131.66666666666666</v>
      </c>
      <c r="J23" s="23">
        <v>232</v>
      </c>
      <c r="K23" s="23">
        <v>232</v>
      </c>
      <c r="L23" s="23">
        <v>232</v>
      </c>
      <c r="M23" s="23">
        <v>600</v>
      </c>
      <c r="N23" s="24">
        <f t="shared" si="1"/>
        <v>21.944444444444443</v>
      </c>
      <c r="O23" s="23">
        <v>3</v>
      </c>
    </row>
    <row r="24" spans="1:15" ht="15.75" customHeight="1">
      <c r="A24" s="11" t="s">
        <v>20</v>
      </c>
      <c r="B24" s="4" t="s">
        <v>214</v>
      </c>
      <c r="C24" s="23">
        <v>630</v>
      </c>
      <c r="D24" s="5">
        <v>40558</v>
      </c>
      <c r="E24" s="6">
        <v>0.46875</v>
      </c>
      <c r="F24" s="4">
        <v>150</v>
      </c>
      <c r="G24" s="4">
        <v>230</v>
      </c>
      <c r="H24" s="4">
        <v>120</v>
      </c>
      <c r="I24" s="26">
        <f t="shared" si="2"/>
        <v>166.66666666666666</v>
      </c>
      <c r="J24" s="23">
        <v>233</v>
      </c>
      <c r="K24" s="23">
        <v>233</v>
      </c>
      <c r="L24" s="23">
        <v>2333</v>
      </c>
      <c r="M24" s="23">
        <v>960</v>
      </c>
      <c r="N24" s="24">
        <f t="shared" si="1"/>
        <v>17.36111111111111</v>
      </c>
      <c r="O24" s="23">
        <v>3</v>
      </c>
    </row>
    <row r="25" spans="1:15" ht="15.75" customHeight="1">
      <c r="A25" s="11" t="s">
        <v>21</v>
      </c>
      <c r="B25" s="4" t="s">
        <v>215</v>
      </c>
      <c r="C25" s="23">
        <v>630</v>
      </c>
      <c r="D25" s="5">
        <v>40558</v>
      </c>
      <c r="E25" s="6">
        <v>0.4791666666666667</v>
      </c>
      <c r="F25" s="4">
        <v>95</v>
      </c>
      <c r="G25" s="4">
        <v>105</v>
      </c>
      <c r="H25" s="4">
        <v>110</v>
      </c>
      <c r="I25" s="26">
        <f t="shared" si="2"/>
        <v>103.33333333333333</v>
      </c>
      <c r="J25" s="23">
        <v>230</v>
      </c>
      <c r="K25" s="23">
        <v>230</v>
      </c>
      <c r="L25" s="23">
        <v>230</v>
      </c>
      <c r="M25" s="23">
        <v>960</v>
      </c>
      <c r="N25" s="24">
        <f t="shared" si="1"/>
        <v>10.763888888888888</v>
      </c>
      <c r="O25" s="23">
        <v>3</v>
      </c>
    </row>
    <row r="26" spans="1:15" ht="15.75" customHeight="1">
      <c r="A26" s="11" t="s">
        <v>22</v>
      </c>
      <c r="B26" s="4" t="s">
        <v>216</v>
      </c>
      <c r="C26" s="23">
        <v>630</v>
      </c>
      <c r="D26" s="5">
        <v>40558</v>
      </c>
      <c r="E26" s="6">
        <v>0.4930555555555556</v>
      </c>
      <c r="F26" s="4">
        <v>375</v>
      </c>
      <c r="G26" s="4">
        <v>385</v>
      </c>
      <c r="H26" s="4">
        <v>375</v>
      </c>
      <c r="I26" s="26">
        <f t="shared" si="2"/>
        <v>378.3333333333333</v>
      </c>
      <c r="J26" s="23">
        <v>227</v>
      </c>
      <c r="K26" s="23">
        <v>226</v>
      </c>
      <c r="L26" s="23">
        <v>226</v>
      </c>
      <c r="M26" s="23">
        <v>960</v>
      </c>
      <c r="N26" s="24">
        <f t="shared" si="1"/>
        <v>39.40972222222222</v>
      </c>
      <c r="O26" s="23">
        <v>3</v>
      </c>
    </row>
    <row r="27" spans="1:15" ht="15.75" customHeight="1">
      <c r="A27" s="11" t="s">
        <v>23</v>
      </c>
      <c r="B27" s="4" t="s">
        <v>217</v>
      </c>
      <c r="C27" s="23">
        <v>630</v>
      </c>
      <c r="D27" s="5">
        <v>40558</v>
      </c>
      <c r="E27" s="6">
        <v>0.5555555555555556</v>
      </c>
      <c r="F27" s="4">
        <v>40</v>
      </c>
      <c r="G27" s="4">
        <v>102</v>
      </c>
      <c r="H27" s="4">
        <v>25</v>
      </c>
      <c r="I27" s="26">
        <f t="shared" si="2"/>
        <v>55.666666666666664</v>
      </c>
      <c r="J27" s="23">
        <v>227</v>
      </c>
      <c r="K27" s="23">
        <v>227</v>
      </c>
      <c r="L27" s="23">
        <v>227</v>
      </c>
      <c r="M27" s="23">
        <v>960</v>
      </c>
      <c r="N27" s="24">
        <f t="shared" si="1"/>
        <v>5.798611111111111</v>
      </c>
      <c r="O27" s="23">
        <v>2</v>
      </c>
    </row>
    <row r="28" spans="1:15" ht="15.75" customHeight="1">
      <c r="A28" s="11" t="s">
        <v>24</v>
      </c>
      <c r="B28" s="4" t="s">
        <v>218</v>
      </c>
      <c r="C28" s="23">
        <v>180</v>
      </c>
      <c r="D28" s="5">
        <v>40558</v>
      </c>
      <c r="E28" s="6">
        <v>0.5694444444444444</v>
      </c>
      <c r="F28" s="4">
        <v>110</v>
      </c>
      <c r="G28" s="4">
        <v>115</v>
      </c>
      <c r="H28" s="4">
        <v>90</v>
      </c>
      <c r="I28" s="26">
        <f t="shared" si="2"/>
        <v>105</v>
      </c>
      <c r="J28" s="23">
        <v>228</v>
      </c>
      <c r="K28" s="23">
        <v>228</v>
      </c>
      <c r="L28" s="23">
        <v>228</v>
      </c>
      <c r="M28" s="23">
        <v>270</v>
      </c>
      <c r="N28" s="24">
        <f t="shared" si="1"/>
        <v>38.88888888888889</v>
      </c>
      <c r="O28" s="23">
        <v>3</v>
      </c>
    </row>
    <row r="29" spans="1:15" ht="15.75" customHeight="1">
      <c r="A29" s="11" t="s">
        <v>25</v>
      </c>
      <c r="B29" s="4" t="s">
        <v>219</v>
      </c>
      <c r="C29" s="23">
        <v>180</v>
      </c>
      <c r="D29" s="5">
        <v>40558</v>
      </c>
      <c r="E29" s="6">
        <v>0.5833333333333334</v>
      </c>
      <c r="F29" s="4">
        <v>50</v>
      </c>
      <c r="G29" s="4">
        <v>108</v>
      </c>
      <c r="H29" s="4">
        <v>150</v>
      </c>
      <c r="I29" s="26">
        <f t="shared" si="2"/>
        <v>102.66666666666667</v>
      </c>
      <c r="J29" s="23">
        <v>228</v>
      </c>
      <c r="K29" s="23">
        <v>228</v>
      </c>
      <c r="L29" s="23">
        <v>228</v>
      </c>
      <c r="M29" s="23">
        <v>270</v>
      </c>
      <c r="N29" s="24">
        <f t="shared" si="1"/>
        <v>38.02469135802469</v>
      </c>
      <c r="O29" s="23">
        <v>2</v>
      </c>
    </row>
    <row r="30" spans="1:15" ht="15.75" customHeight="1">
      <c r="A30" s="11" t="s">
        <v>26</v>
      </c>
      <c r="B30" s="4" t="s">
        <v>220</v>
      </c>
      <c r="C30" s="23">
        <v>320</v>
      </c>
      <c r="D30" s="5">
        <v>40558</v>
      </c>
      <c r="E30" s="6">
        <v>0.5972222222222222</v>
      </c>
      <c r="F30" s="4">
        <v>200</v>
      </c>
      <c r="G30" s="4">
        <v>170</v>
      </c>
      <c r="H30" s="4">
        <v>190</v>
      </c>
      <c r="I30" s="26">
        <f t="shared" si="2"/>
        <v>186.66666666666666</v>
      </c>
      <c r="J30" s="23">
        <v>230</v>
      </c>
      <c r="K30" s="23">
        <v>230</v>
      </c>
      <c r="L30" s="23">
        <v>230</v>
      </c>
      <c r="M30" s="23">
        <v>490</v>
      </c>
      <c r="N30" s="24">
        <f t="shared" si="1"/>
        <v>38.095238095238095</v>
      </c>
      <c r="O30" s="23">
        <v>2</v>
      </c>
    </row>
    <row r="31" spans="1:15" ht="15.75" customHeight="1">
      <c r="A31" s="11" t="s">
        <v>27</v>
      </c>
      <c r="B31" s="4" t="s">
        <v>221</v>
      </c>
      <c r="C31" s="23">
        <v>320</v>
      </c>
      <c r="D31" s="5">
        <v>40561</v>
      </c>
      <c r="E31" s="6">
        <v>0.3888888888888889</v>
      </c>
      <c r="F31" s="4">
        <v>140</v>
      </c>
      <c r="G31" s="4">
        <v>80</v>
      </c>
      <c r="H31" s="4">
        <v>165</v>
      </c>
      <c r="I31" s="26">
        <f t="shared" si="2"/>
        <v>128.33333333333334</v>
      </c>
      <c r="J31" s="23">
        <v>229</v>
      </c>
      <c r="K31" s="23">
        <v>229</v>
      </c>
      <c r="L31" s="23">
        <v>229</v>
      </c>
      <c r="M31" s="23">
        <v>490</v>
      </c>
      <c r="N31" s="24">
        <f t="shared" si="1"/>
        <v>26.190476190476193</v>
      </c>
      <c r="O31" s="23">
        <v>2</v>
      </c>
    </row>
    <row r="32" spans="1:15" ht="15.75" customHeight="1">
      <c r="A32" s="11" t="s">
        <v>39</v>
      </c>
      <c r="B32" s="4" t="s">
        <v>222</v>
      </c>
      <c r="C32" s="23">
        <v>400</v>
      </c>
      <c r="D32" s="5">
        <v>40561</v>
      </c>
      <c r="E32" s="6">
        <v>0.40277777777777773</v>
      </c>
      <c r="F32" s="4" t="s">
        <v>129</v>
      </c>
      <c r="G32" s="4"/>
      <c r="H32" s="4"/>
      <c r="I32" s="26"/>
      <c r="J32" s="23"/>
      <c r="K32" s="23"/>
      <c r="L32" s="23"/>
      <c r="M32" s="23">
        <v>600</v>
      </c>
      <c r="N32" s="24">
        <f t="shared" si="1"/>
        <v>0</v>
      </c>
      <c r="O32" s="23">
        <v>4</v>
      </c>
    </row>
    <row r="33" spans="1:15" ht="15.75" customHeight="1">
      <c r="A33" s="11" t="s">
        <v>40</v>
      </c>
      <c r="B33" s="4" t="s">
        <v>223</v>
      </c>
      <c r="C33" s="23">
        <v>400</v>
      </c>
      <c r="D33" s="5">
        <v>40561</v>
      </c>
      <c r="E33" s="6">
        <v>0.4131944444444444</v>
      </c>
      <c r="F33" s="4">
        <v>325</v>
      </c>
      <c r="G33" s="4">
        <v>245</v>
      </c>
      <c r="H33" s="4">
        <v>265</v>
      </c>
      <c r="I33" s="26">
        <f t="shared" si="2"/>
        <v>278.3333333333333</v>
      </c>
      <c r="J33" s="23">
        <v>228</v>
      </c>
      <c r="K33" s="23">
        <v>230</v>
      </c>
      <c r="L33" s="23">
        <v>229</v>
      </c>
      <c r="M33" s="23">
        <v>600</v>
      </c>
      <c r="N33" s="24">
        <f t="shared" si="1"/>
        <v>46.388888888888886</v>
      </c>
      <c r="O33" s="23">
        <v>4</v>
      </c>
    </row>
    <row r="34" spans="1:15" ht="15.75" customHeight="1">
      <c r="A34" s="11" t="s">
        <v>41</v>
      </c>
      <c r="B34" s="4" t="s">
        <v>224</v>
      </c>
      <c r="C34" s="23">
        <v>250</v>
      </c>
      <c r="D34" s="5">
        <v>40561</v>
      </c>
      <c r="E34" s="6">
        <v>0.4270833333333333</v>
      </c>
      <c r="F34" s="4">
        <v>160</v>
      </c>
      <c r="G34" s="4">
        <v>190</v>
      </c>
      <c r="H34" s="4">
        <v>140</v>
      </c>
      <c r="I34" s="26">
        <f t="shared" si="2"/>
        <v>163.33333333333334</v>
      </c>
      <c r="J34" s="23">
        <v>230</v>
      </c>
      <c r="K34" s="23">
        <v>230</v>
      </c>
      <c r="L34" s="23">
        <v>231</v>
      </c>
      <c r="M34" s="23">
        <v>380</v>
      </c>
      <c r="N34" s="24">
        <f t="shared" si="1"/>
        <v>42.98245614035088</v>
      </c>
      <c r="O34" s="23">
        <v>4</v>
      </c>
    </row>
    <row r="35" spans="1:15" ht="15.75" customHeight="1">
      <c r="A35" s="11" t="s">
        <v>42</v>
      </c>
      <c r="B35" s="4" t="s">
        <v>225</v>
      </c>
      <c r="C35" s="23">
        <v>250</v>
      </c>
      <c r="D35" s="5">
        <v>40561</v>
      </c>
      <c r="E35" s="6">
        <v>0.4375</v>
      </c>
      <c r="F35" s="4"/>
      <c r="G35" s="4"/>
      <c r="H35" s="4"/>
      <c r="I35" s="26">
        <f t="shared" si="2"/>
        <v>0</v>
      </c>
      <c r="J35" s="23"/>
      <c r="K35" s="23"/>
      <c r="L35" s="23"/>
      <c r="M35" s="23">
        <v>380</v>
      </c>
      <c r="N35" s="24">
        <f t="shared" si="1"/>
        <v>0</v>
      </c>
      <c r="O35" s="23">
        <v>4</v>
      </c>
    </row>
    <row r="36" spans="1:15" ht="15.75" customHeight="1">
      <c r="A36" s="11" t="s">
        <v>43</v>
      </c>
      <c r="B36" s="4" t="s">
        <v>226</v>
      </c>
      <c r="C36" s="23">
        <v>400</v>
      </c>
      <c r="D36" s="5">
        <v>40561</v>
      </c>
      <c r="E36" s="6">
        <v>0.4513888888888889</v>
      </c>
      <c r="F36" s="4">
        <v>125</v>
      </c>
      <c r="G36" s="4">
        <v>145</v>
      </c>
      <c r="H36" s="4">
        <v>195</v>
      </c>
      <c r="I36" s="26">
        <f t="shared" si="2"/>
        <v>155</v>
      </c>
      <c r="J36" s="23">
        <v>229</v>
      </c>
      <c r="K36" s="23">
        <v>230</v>
      </c>
      <c r="L36" s="23">
        <v>230</v>
      </c>
      <c r="M36" s="23">
        <v>600</v>
      </c>
      <c r="N36" s="24">
        <f t="shared" si="1"/>
        <v>25.833333333333336</v>
      </c>
      <c r="O36" s="23">
        <v>2</v>
      </c>
    </row>
    <row r="37" spans="1:15" ht="15.75" customHeight="1">
      <c r="A37" s="11" t="s">
        <v>44</v>
      </c>
      <c r="B37" s="4" t="s">
        <v>227</v>
      </c>
      <c r="C37" s="23">
        <v>400</v>
      </c>
      <c r="D37" s="5">
        <v>40561</v>
      </c>
      <c r="E37" s="6">
        <v>0.46527777777777773</v>
      </c>
      <c r="F37" s="4">
        <v>220</v>
      </c>
      <c r="G37" s="4">
        <v>210</v>
      </c>
      <c r="H37" s="4">
        <v>230</v>
      </c>
      <c r="I37" s="26">
        <f t="shared" si="2"/>
        <v>220</v>
      </c>
      <c r="J37" s="23">
        <v>230</v>
      </c>
      <c r="K37" s="23">
        <v>230</v>
      </c>
      <c r="L37" s="23">
        <v>230</v>
      </c>
      <c r="M37" s="23">
        <v>600</v>
      </c>
      <c r="N37" s="24">
        <f t="shared" si="1"/>
        <v>36.666666666666664</v>
      </c>
      <c r="O37" s="23">
        <v>2</v>
      </c>
    </row>
    <row r="38" spans="1:15" ht="15.75" customHeight="1">
      <c r="A38" s="11" t="s">
        <v>45</v>
      </c>
      <c r="B38" s="4" t="s">
        <v>228</v>
      </c>
      <c r="C38" s="23">
        <v>400</v>
      </c>
      <c r="D38" s="5">
        <v>40561</v>
      </c>
      <c r="E38" s="6">
        <v>0.4826388888888889</v>
      </c>
      <c r="F38" s="4">
        <v>200</v>
      </c>
      <c r="G38" s="4">
        <v>200</v>
      </c>
      <c r="H38" s="4">
        <v>220</v>
      </c>
      <c r="I38" s="26">
        <f t="shared" si="2"/>
        <v>206.66666666666666</v>
      </c>
      <c r="J38" s="23">
        <v>228</v>
      </c>
      <c r="K38" s="23">
        <v>228</v>
      </c>
      <c r="L38" s="23">
        <v>228</v>
      </c>
      <c r="M38" s="23">
        <v>600</v>
      </c>
      <c r="N38" s="24">
        <f t="shared" si="1"/>
        <v>34.44444444444444</v>
      </c>
      <c r="O38" s="23">
        <v>3</v>
      </c>
    </row>
    <row r="39" spans="1:15" ht="15.75" customHeight="1">
      <c r="A39" s="11" t="s">
        <v>46</v>
      </c>
      <c r="B39" s="4" t="s">
        <v>229</v>
      </c>
      <c r="C39" s="23">
        <v>400</v>
      </c>
      <c r="D39" s="5">
        <v>40561</v>
      </c>
      <c r="E39" s="6">
        <v>0.5520833333333334</v>
      </c>
      <c r="F39" s="4">
        <v>80</v>
      </c>
      <c r="G39" s="4">
        <v>70</v>
      </c>
      <c r="H39" s="4">
        <v>110</v>
      </c>
      <c r="I39" s="26">
        <f t="shared" si="2"/>
        <v>86.66666666666667</v>
      </c>
      <c r="J39" s="23">
        <v>230</v>
      </c>
      <c r="K39" s="23">
        <v>230</v>
      </c>
      <c r="L39" s="23">
        <v>230</v>
      </c>
      <c r="M39" s="23">
        <v>600</v>
      </c>
      <c r="N39" s="24">
        <f t="shared" si="1"/>
        <v>14.444444444444446</v>
      </c>
      <c r="O39" s="23">
        <v>2</v>
      </c>
    </row>
    <row r="40" spans="1:15" ht="15.75" customHeight="1">
      <c r="A40" s="11" t="s">
        <v>47</v>
      </c>
      <c r="B40" s="4" t="s">
        <v>230</v>
      </c>
      <c r="C40" s="23">
        <v>250</v>
      </c>
      <c r="D40" s="5">
        <v>40561</v>
      </c>
      <c r="E40" s="6">
        <v>0.5625</v>
      </c>
      <c r="F40" s="4">
        <v>5</v>
      </c>
      <c r="G40" s="4">
        <v>1</v>
      </c>
      <c r="H40" s="4">
        <v>2</v>
      </c>
      <c r="I40" s="26">
        <f t="shared" si="2"/>
        <v>2.6666666666666665</v>
      </c>
      <c r="J40" s="23">
        <v>230</v>
      </c>
      <c r="K40" s="23">
        <v>230</v>
      </c>
      <c r="L40" s="23">
        <v>230</v>
      </c>
      <c r="M40" s="23">
        <v>380</v>
      </c>
      <c r="N40" s="24">
        <f t="shared" si="1"/>
        <v>0.7017543859649122</v>
      </c>
      <c r="O40" s="23">
        <v>2</v>
      </c>
    </row>
    <row r="41" spans="1:15" ht="15.75" customHeight="1">
      <c r="A41" s="11" t="s">
        <v>48</v>
      </c>
      <c r="B41" s="4" t="s">
        <v>231</v>
      </c>
      <c r="C41" s="23">
        <v>250</v>
      </c>
      <c r="D41" s="5">
        <v>40561</v>
      </c>
      <c r="E41" s="6">
        <v>0.576388888888889</v>
      </c>
      <c r="F41" s="4">
        <v>140</v>
      </c>
      <c r="G41" s="4">
        <v>170</v>
      </c>
      <c r="H41" s="4">
        <v>120</v>
      </c>
      <c r="I41" s="26">
        <f t="shared" si="2"/>
        <v>143.33333333333334</v>
      </c>
      <c r="J41" s="23">
        <v>230</v>
      </c>
      <c r="K41" s="23">
        <v>31</v>
      </c>
      <c r="L41" s="23">
        <v>230</v>
      </c>
      <c r="M41" s="23">
        <v>380</v>
      </c>
      <c r="N41" s="24">
        <f t="shared" si="1"/>
        <v>37.719298245614034</v>
      </c>
      <c r="O41" s="23">
        <v>3</v>
      </c>
    </row>
    <row r="42" spans="1:15" ht="15.75" customHeight="1">
      <c r="A42" s="11" t="s">
        <v>49</v>
      </c>
      <c r="B42" s="4" t="s">
        <v>232</v>
      </c>
      <c r="C42" s="23">
        <v>400</v>
      </c>
      <c r="D42" s="5">
        <v>40561</v>
      </c>
      <c r="E42" s="6">
        <v>0.5902777777777778</v>
      </c>
      <c r="F42" s="4">
        <v>180</v>
      </c>
      <c r="G42" s="4">
        <v>170</v>
      </c>
      <c r="H42" s="4">
        <v>180</v>
      </c>
      <c r="I42" s="26">
        <f t="shared" si="2"/>
        <v>176.66666666666666</v>
      </c>
      <c r="J42" s="23">
        <v>230</v>
      </c>
      <c r="K42" s="23">
        <v>230</v>
      </c>
      <c r="L42" s="23">
        <v>230</v>
      </c>
      <c r="M42" s="23">
        <v>600</v>
      </c>
      <c r="N42" s="24">
        <f t="shared" si="1"/>
        <v>29.444444444444446</v>
      </c>
      <c r="O42" s="23">
        <v>3</v>
      </c>
    </row>
    <row r="43" spans="1:15" ht="15.75" customHeight="1">
      <c r="A43" s="13" t="s">
        <v>50</v>
      </c>
      <c r="B43" s="4" t="s">
        <v>233</v>
      </c>
      <c r="C43" s="23">
        <v>200</v>
      </c>
      <c r="D43" s="5">
        <v>40561</v>
      </c>
      <c r="E43" s="6">
        <v>0.6006944444444444</v>
      </c>
      <c r="F43" s="4">
        <v>110</v>
      </c>
      <c r="G43" s="4">
        <v>60</v>
      </c>
      <c r="H43" s="4">
        <v>60</v>
      </c>
      <c r="I43" s="26">
        <f t="shared" si="2"/>
        <v>76.66666666666667</v>
      </c>
      <c r="J43" s="23">
        <v>230</v>
      </c>
      <c r="K43" s="23">
        <v>230</v>
      </c>
      <c r="L43" s="23">
        <v>230</v>
      </c>
      <c r="M43" s="23">
        <v>300</v>
      </c>
      <c r="N43" s="24">
        <f t="shared" si="1"/>
        <v>25.55555555555556</v>
      </c>
      <c r="O43" s="23">
        <v>4</v>
      </c>
    </row>
    <row r="44" spans="1:15" ht="15.75" customHeight="1">
      <c r="A44" s="13" t="s">
        <v>51</v>
      </c>
      <c r="B44" s="4" t="s">
        <v>234</v>
      </c>
      <c r="C44" s="23">
        <v>200</v>
      </c>
      <c r="D44" s="5">
        <v>40561</v>
      </c>
      <c r="E44" s="6">
        <v>0.6145833333333334</v>
      </c>
      <c r="F44" s="4">
        <v>160</v>
      </c>
      <c r="G44" s="4">
        <v>150</v>
      </c>
      <c r="H44" s="4">
        <v>160</v>
      </c>
      <c r="I44" s="26">
        <f t="shared" si="2"/>
        <v>156.66666666666666</v>
      </c>
      <c r="J44" s="23">
        <v>230</v>
      </c>
      <c r="K44" s="23">
        <v>230</v>
      </c>
      <c r="L44" s="23">
        <v>230</v>
      </c>
      <c r="M44" s="23">
        <v>300</v>
      </c>
      <c r="N44" s="24">
        <f t="shared" si="1"/>
        <v>52.222222222222214</v>
      </c>
      <c r="O44" s="23">
        <v>4</v>
      </c>
    </row>
    <row r="45" spans="1:15" ht="15.75" customHeight="1">
      <c r="A45" s="13" t="s">
        <v>52</v>
      </c>
      <c r="B45" s="4" t="s">
        <v>235</v>
      </c>
      <c r="C45" s="23">
        <v>400</v>
      </c>
      <c r="D45" s="5">
        <v>40562</v>
      </c>
      <c r="E45" s="6">
        <v>0.40625</v>
      </c>
      <c r="F45" s="4">
        <v>140</v>
      </c>
      <c r="G45" s="4">
        <v>115</v>
      </c>
      <c r="H45" s="4">
        <v>100</v>
      </c>
      <c r="I45" s="26">
        <f t="shared" si="2"/>
        <v>118.33333333333333</v>
      </c>
      <c r="J45" s="23">
        <v>230</v>
      </c>
      <c r="K45" s="23">
        <v>230</v>
      </c>
      <c r="L45" s="23">
        <v>230</v>
      </c>
      <c r="M45" s="23">
        <v>600</v>
      </c>
      <c r="N45" s="24">
        <f t="shared" si="1"/>
        <v>19.72222222222222</v>
      </c>
      <c r="O45" s="23">
        <v>2</v>
      </c>
    </row>
    <row r="46" spans="1:15" ht="15.75" customHeight="1">
      <c r="A46" s="13" t="s">
        <v>53</v>
      </c>
      <c r="B46" s="4" t="s">
        <v>236</v>
      </c>
      <c r="C46" s="23">
        <v>400</v>
      </c>
      <c r="D46" s="5">
        <v>40562</v>
      </c>
      <c r="E46" s="6">
        <v>0.4201388888888889</v>
      </c>
      <c r="F46" s="4">
        <v>140</v>
      </c>
      <c r="G46" s="4">
        <v>120</v>
      </c>
      <c r="H46" s="4">
        <v>120</v>
      </c>
      <c r="I46" s="26">
        <f t="shared" si="2"/>
        <v>126.66666666666667</v>
      </c>
      <c r="J46" s="23">
        <v>230</v>
      </c>
      <c r="K46" s="23">
        <v>230</v>
      </c>
      <c r="L46" s="23">
        <v>230</v>
      </c>
      <c r="M46" s="23">
        <v>600</v>
      </c>
      <c r="N46" s="24">
        <f t="shared" si="1"/>
        <v>21.11111111111111</v>
      </c>
      <c r="O46" s="23">
        <v>3</v>
      </c>
    </row>
    <row r="47" spans="1:15" ht="15.75" customHeight="1">
      <c r="A47" s="13" t="s">
        <v>54</v>
      </c>
      <c r="B47" s="4" t="s">
        <v>237</v>
      </c>
      <c r="C47" s="23">
        <v>400</v>
      </c>
      <c r="D47" s="5">
        <v>40562</v>
      </c>
      <c r="E47" s="6">
        <v>0.43402777777777773</v>
      </c>
      <c r="F47" s="4">
        <v>500</v>
      </c>
      <c r="G47" s="4">
        <v>290</v>
      </c>
      <c r="H47" s="4">
        <v>190</v>
      </c>
      <c r="I47" s="26">
        <f t="shared" si="2"/>
        <v>326.6666666666667</v>
      </c>
      <c r="J47" s="23">
        <v>220</v>
      </c>
      <c r="K47" s="23">
        <v>225</v>
      </c>
      <c r="L47" s="23">
        <v>225</v>
      </c>
      <c r="M47" s="23">
        <v>600</v>
      </c>
      <c r="N47" s="24">
        <f t="shared" si="1"/>
        <v>54.44444444444445</v>
      </c>
      <c r="O47" s="23">
        <v>2</v>
      </c>
    </row>
    <row r="48" spans="1:15" ht="15.75" customHeight="1">
      <c r="A48" s="13" t="s">
        <v>55</v>
      </c>
      <c r="B48" s="4" t="s">
        <v>238</v>
      </c>
      <c r="C48" s="23">
        <v>400</v>
      </c>
      <c r="D48" s="5">
        <v>40562</v>
      </c>
      <c r="E48" s="6">
        <v>0.4444444444444444</v>
      </c>
      <c r="F48" s="4">
        <v>200</v>
      </c>
      <c r="G48" s="4">
        <v>305</v>
      </c>
      <c r="H48" s="4">
        <v>400</v>
      </c>
      <c r="I48" s="26">
        <f t="shared" si="2"/>
        <v>301.6666666666667</v>
      </c>
      <c r="J48" s="23">
        <v>230</v>
      </c>
      <c r="K48" s="23">
        <v>227</v>
      </c>
      <c r="L48" s="23">
        <v>221</v>
      </c>
      <c r="M48" s="23">
        <v>600</v>
      </c>
      <c r="N48" s="24">
        <f t="shared" si="1"/>
        <v>50.27777777777778</v>
      </c>
      <c r="O48" s="23">
        <v>4</v>
      </c>
    </row>
    <row r="49" spans="1:15" ht="15.75" customHeight="1">
      <c r="A49" s="13" t="s">
        <v>56</v>
      </c>
      <c r="B49" s="4" t="s">
        <v>239</v>
      </c>
      <c r="C49" s="23">
        <v>400</v>
      </c>
      <c r="D49" s="5">
        <v>40562</v>
      </c>
      <c r="E49" s="6">
        <v>0.4548611111111111</v>
      </c>
      <c r="F49" s="4">
        <v>150</v>
      </c>
      <c r="G49" s="4">
        <v>250</v>
      </c>
      <c r="H49" s="4">
        <v>120</v>
      </c>
      <c r="I49" s="26">
        <f t="shared" si="2"/>
        <v>173.33333333333334</v>
      </c>
      <c r="J49" s="23">
        <v>230</v>
      </c>
      <c r="K49" s="23">
        <v>228</v>
      </c>
      <c r="L49" s="23">
        <v>229</v>
      </c>
      <c r="M49" s="23">
        <v>600</v>
      </c>
      <c r="N49" s="24">
        <f t="shared" si="1"/>
        <v>28.888888888888893</v>
      </c>
      <c r="O49" s="23">
        <v>2</v>
      </c>
    </row>
    <row r="50" spans="1:15" ht="15.75" customHeight="1">
      <c r="A50" s="13" t="s">
        <v>57</v>
      </c>
      <c r="B50" s="4" t="s">
        <v>240</v>
      </c>
      <c r="C50" s="23">
        <v>320</v>
      </c>
      <c r="D50" s="5">
        <v>40562</v>
      </c>
      <c r="E50" s="6">
        <v>0.46875</v>
      </c>
      <c r="F50" s="4"/>
      <c r="G50" s="4"/>
      <c r="H50" s="4"/>
      <c r="I50" s="26"/>
      <c r="J50" s="23"/>
      <c r="K50" s="23"/>
      <c r="L50" s="23"/>
      <c r="M50" s="23">
        <v>490</v>
      </c>
      <c r="N50" s="24">
        <f t="shared" si="1"/>
        <v>0</v>
      </c>
      <c r="O50" s="23">
        <v>3</v>
      </c>
    </row>
    <row r="51" spans="1:15" ht="15.75" customHeight="1">
      <c r="A51" s="13" t="s">
        <v>58</v>
      </c>
      <c r="B51" s="4" t="s">
        <v>241</v>
      </c>
      <c r="C51" s="23">
        <v>320</v>
      </c>
      <c r="D51" s="5">
        <v>40562</v>
      </c>
      <c r="E51" s="6">
        <v>0.4826388888888889</v>
      </c>
      <c r="F51" s="4"/>
      <c r="G51" s="4"/>
      <c r="H51" s="4"/>
      <c r="I51" s="26"/>
      <c r="J51" s="23"/>
      <c r="K51" s="23"/>
      <c r="L51" s="23"/>
      <c r="M51" s="23">
        <v>490</v>
      </c>
      <c r="N51" s="24">
        <f t="shared" si="1"/>
        <v>0</v>
      </c>
      <c r="O51" s="23">
        <v>2</v>
      </c>
    </row>
    <row r="52" spans="1:15" ht="15.75" customHeight="1">
      <c r="A52" s="13" t="s">
        <v>59</v>
      </c>
      <c r="B52" s="4" t="s">
        <v>242</v>
      </c>
      <c r="C52" s="23">
        <v>250</v>
      </c>
      <c r="D52" s="5">
        <v>40562</v>
      </c>
      <c r="E52" s="6">
        <v>0.49652777777777773</v>
      </c>
      <c r="F52" s="4">
        <v>125</v>
      </c>
      <c r="G52" s="4">
        <v>90</v>
      </c>
      <c r="H52" s="4">
        <v>115</v>
      </c>
      <c r="I52" s="26">
        <f t="shared" si="2"/>
        <v>110</v>
      </c>
      <c r="J52" s="23">
        <v>230</v>
      </c>
      <c r="K52" s="23">
        <v>230</v>
      </c>
      <c r="L52" s="23">
        <v>230</v>
      </c>
      <c r="M52" s="23">
        <v>380</v>
      </c>
      <c r="N52" s="24">
        <f t="shared" si="1"/>
        <v>28.947368421052634</v>
      </c>
      <c r="O52" s="23">
        <v>2</v>
      </c>
    </row>
    <row r="53" spans="1:15" ht="15.75" customHeight="1">
      <c r="A53" s="13" t="s">
        <v>60</v>
      </c>
      <c r="B53" s="4" t="s">
        <v>243</v>
      </c>
      <c r="C53" s="23">
        <v>630</v>
      </c>
      <c r="D53" s="5">
        <v>40562</v>
      </c>
      <c r="E53" s="6">
        <v>0.5555555555555556</v>
      </c>
      <c r="F53" s="4">
        <v>400</v>
      </c>
      <c r="G53" s="4">
        <v>350</v>
      </c>
      <c r="H53" s="4">
        <v>360</v>
      </c>
      <c r="I53" s="26">
        <f t="shared" si="2"/>
        <v>370</v>
      </c>
      <c r="J53" s="23">
        <v>228</v>
      </c>
      <c r="K53" s="23">
        <v>228</v>
      </c>
      <c r="L53" s="23">
        <v>229</v>
      </c>
      <c r="M53" s="23">
        <v>960</v>
      </c>
      <c r="N53" s="24">
        <f t="shared" si="1"/>
        <v>38.54166666666667</v>
      </c>
      <c r="O53" s="23">
        <v>4</v>
      </c>
    </row>
    <row r="54" spans="1:15" ht="15.75" customHeight="1">
      <c r="A54" s="13" t="s">
        <v>61</v>
      </c>
      <c r="B54" s="4" t="s">
        <v>244</v>
      </c>
      <c r="C54" s="23">
        <v>630</v>
      </c>
      <c r="D54" s="5">
        <v>40562</v>
      </c>
      <c r="E54" s="6">
        <v>0.5694444444444444</v>
      </c>
      <c r="F54" s="4">
        <v>300</v>
      </c>
      <c r="G54" s="4">
        <v>350</v>
      </c>
      <c r="H54" s="4">
        <v>360</v>
      </c>
      <c r="I54" s="26">
        <f t="shared" si="2"/>
        <v>336.6666666666667</v>
      </c>
      <c r="J54" s="23">
        <v>228</v>
      </c>
      <c r="K54" s="23">
        <v>228</v>
      </c>
      <c r="L54" s="23">
        <v>228</v>
      </c>
      <c r="M54" s="23">
        <v>960</v>
      </c>
      <c r="N54" s="24">
        <f t="shared" si="1"/>
        <v>35.06944444444445</v>
      </c>
      <c r="O54" s="23">
        <v>2</v>
      </c>
    </row>
    <row r="55" spans="1:15" ht="15.75" customHeight="1">
      <c r="A55" s="13" t="s">
        <v>62</v>
      </c>
      <c r="B55" s="4" t="s">
        <v>245</v>
      </c>
      <c r="C55" s="23">
        <v>400</v>
      </c>
      <c r="D55" s="5">
        <v>40562</v>
      </c>
      <c r="E55" s="6">
        <v>0.579861111111111</v>
      </c>
      <c r="F55" s="4">
        <v>160</v>
      </c>
      <c r="G55" s="4">
        <v>130</v>
      </c>
      <c r="H55" s="4">
        <v>120</v>
      </c>
      <c r="I55" s="26">
        <f t="shared" si="2"/>
        <v>136.66666666666666</v>
      </c>
      <c r="J55" s="23">
        <v>228</v>
      </c>
      <c r="K55" s="23">
        <v>230</v>
      </c>
      <c r="L55" s="23">
        <v>230</v>
      </c>
      <c r="M55" s="23">
        <v>600</v>
      </c>
      <c r="N55" s="24">
        <f t="shared" si="1"/>
        <v>22.77777777777778</v>
      </c>
      <c r="O55" s="23">
        <v>2</v>
      </c>
    </row>
    <row r="56" spans="1:15" ht="15.75" customHeight="1">
      <c r="A56" s="13" t="s">
        <v>63</v>
      </c>
      <c r="B56" s="4" t="s">
        <v>246</v>
      </c>
      <c r="C56" s="23">
        <v>630</v>
      </c>
      <c r="D56" s="5">
        <v>40562</v>
      </c>
      <c r="E56" s="6">
        <v>0.59375</v>
      </c>
      <c r="F56" s="4">
        <v>300</v>
      </c>
      <c r="G56" s="4">
        <v>310</v>
      </c>
      <c r="H56" s="4">
        <v>300</v>
      </c>
      <c r="I56" s="26">
        <f t="shared" si="2"/>
        <v>303.3333333333333</v>
      </c>
      <c r="J56" s="23">
        <v>230</v>
      </c>
      <c r="K56" s="23">
        <v>228</v>
      </c>
      <c r="L56" s="23">
        <v>228</v>
      </c>
      <c r="M56" s="23">
        <v>960</v>
      </c>
      <c r="N56" s="24">
        <f t="shared" si="1"/>
        <v>31.59722222222222</v>
      </c>
      <c r="O56" s="23">
        <v>4</v>
      </c>
    </row>
    <row r="57" spans="1:15" ht="15.75" customHeight="1">
      <c r="A57" s="13" t="s">
        <v>64</v>
      </c>
      <c r="B57" s="4" t="s">
        <v>247</v>
      </c>
      <c r="C57" s="23">
        <v>630</v>
      </c>
      <c r="D57" s="5">
        <v>40562</v>
      </c>
      <c r="E57" s="6">
        <v>0.607638888888889</v>
      </c>
      <c r="F57" s="4">
        <v>170</v>
      </c>
      <c r="G57" s="4">
        <v>190</v>
      </c>
      <c r="H57" s="4">
        <v>180</v>
      </c>
      <c r="I57" s="26">
        <f t="shared" si="2"/>
        <v>180</v>
      </c>
      <c r="J57" s="23">
        <v>228</v>
      </c>
      <c r="K57" s="23">
        <v>229</v>
      </c>
      <c r="L57" s="23">
        <v>229</v>
      </c>
      <c r="M57" s="23">
        <v>960</v>
      </c>
      <c r="N57" s="24">
        <f t="shared" si="1"/>
        <v>18.75</v>
      </c>
      <c r="O57" s="23">
        <v>4</v>
      </c>
    </row>
    <row r="58" spans="1:15" ht="15.75" customHeight="1">
      <c r="A58" s="13" t="s">
        <v>65</v>
      </c>
      <c r="B58" s="4" t="s">
        <v>248</v>
      </c>
      <c r="C58" s="23">
        <v>400</v>
      </c>
      <c r="D58" s="5">
        <v>40562</v>
      </c>
      <c r="E58" s="6">
        <v>0.625</v>
      </c>
      <c r="F58" s="4">
        <v>180</v>
      </c>
      <c r="G58" s="4">
        <v>130</v>
      </c>
      <c r="H58" s="4">
        <v>180</v>
      </c>
      <c r="I58" s="26">
        <f t="shared" si="2"/>
        <v>163.33333333333334</v>
      </c>
      <c r="J58" s="23">
        <v>229</v>
      </c>
      <c r="K58" s="23">
        <v>229</v>
      </c>
      <c r="L58" s="23">
        <v>228</v>
      </c>
      <c r="M58" s="23">
        <v>600</v>
      </c>
      <c r="N58" s="24">
        <f t="shared" si="1"/>
        <v>27.222222222222225</v>
      </c>
      <c r="O58" s="23">
        <v>3</v>
      </c>
    </row>
    <row r="59" spans="1:15" ht="15.75" customHeight="1">
      <c r="A59" s="13" t="s">
        <v>66</v>
      </c>
      <c r="B59" s="4" t="s">
        <v>249</v>
      </c>
      <c r="C59" s="23">
        <v>400</v>
      </c>
      <c r="D59" s="5">
        <v>40564</v>
      </c>
      <c r="E59" s="6">
        <v>0.4166666666666667</v>
      </c>
      <c r="F59" s="4">
        <v>130</v>
      </c>
      <c r="G59" s="4">
        <v>160</v>
      </c>
      <c r="H59" s="4">
        <v>125</v>
      </c>
      <c r="I59" s="26">
        <f t="shared" si="2"/>
        <v>138.33333333333334</v>
      </c>
      <c r="J59" s="23">
        <v>228</v>
      </c>
      <c r="K59" s="23">
        <v>228</v>
      </c>
      <c r="L59" s="23">
        <v>228</v>
      </c>
      <c r="M59" s="23">
        <v>600</v>
      </c>
      <c r="N59" s="24">
        <f t="shared" si="1"/>
        <v>23.055555555555557</v>
      </c>
      <c r="O59" s="23">
        <v>3</v>
      </c>
    </row>
    <row r="60" spans="1:15" ht="15.75" customHeight="1">
      <c r="A60" s="13" t="s">
        <v>67</v>
      </c>
      <c r="B60" s="4" t="s">
        <v>250</v>
      </c>
      <c r="C60" s="23">
        <v>400</v>
      </c>
      <c r="D60" s="5">
        <v>40564</v>
      </c>
      <c r="E60" s="6">
        <v>0.4305555555555556</v>
      </c>
      <c r="F60" s="4">
        <v>215</v>
      </c>
      <c r="G60" s="4">
        <v>225</v>
      </c>
      <c r="H60" s="4">
        <v>345</v>
      </c>
      <c r="I60" s="26">
        <f t="shared" si="2"/>
        <v>261.6666666666667</v>
      </c>
      <c r="J60" s="23">
        <v>228</v>
      </c>
      <c r="K60" s="23">
        <v>228</v>
      </c>
      <c r="L60" s="23">
        <v>228</v>
      </c>
      <c r="M60" s="23">
        <v>600</v>
      </c>
      <c r="N60" s="24">
        <f t="shared" si="1"/>
        <v>43.611111111111114</v>
      </c>
      <c r="O60" s="23">
        <v>2</v>
      </c>
    </row>
    <row r="61" spans="1:15" ht="15.75" customHeight="1">
      <c r="A61" s="13" t="s">
        <v>68</v>
      </c>
      <c r="B61" s="4" t="s">
        <v>330</v>
      </c>
      <c r="C61" s="23">
        <v>400</v>
      </c>
      <c r="D61" s="5">
        <v>40564</v>
      </c>
      <c r="E61" s="6">
        <v>0.4479166666666667</v>
      </c>
      <c r="F61" s="4">
        <v>230</v>
      </c>
      <c r="G61" s="4">
        <v>205</v>
      </c>
      <c r="H61" s="4">
        <v>300</v>
      </c>
      <c r="I61" s="26">
        <f t="shared" si="2"/>
        <v>245</v>
      </c>
      <c r="J61" s="23">
        <v>228</v>
      </c>
      <c r="K61" s="23">
        <v>228</v>
      </c>
      <c r="L61" s="23">
        <v>228</v>
      </c>
      <c r="M61" s="23">
        <v>600</v>
      </c>
      <c r="N61" s="24">
        <f t="shared" si="1"/>
        <v>40.833333333333336</v>
      </c>
      <c r="O61" s="23">
        <v>2</v>
      </c>
    </row>
    <row r="62" spans="1:15" ht="15.75" customHeight="1">
      <c r="A62" s="13" t="s">
        <v>69</v>
      </c>
      <c r="B62" s="4" t="s">
        <v>329</v>
      </c>
      <c r="C62" s="23">
        <v>250</v>
      </c>
      <c r="D62" s="5">
        <v>40564</v>
      </c>
      <c r="E62" s="6">
        <v>0.4618055555555556</v>
      </c>
      <c r="F62" s="4">
        <v>250</v>
      </c>
      <c r="G62" s="4">
        <v>220</v>
      </c>
      <c r="H62" s="4">
        <v>230</v>
      </c>
      <c r="I62" s="26">
        <f t="shared" si="2"/>
        <v>233.33333333333334</v>
      </c>
      <c r="J62" s="23">
        <v>222</v>
      </c>
      <c r="K62" s="23">
        <v>224</v>
      </c>
      <c r="L62" s="23">
        <v>224</v>
      </c>
      <c r="M62" s="23">
        <v>380</v>
      </c>
      <c r="N62" s="24">
        <f t="shared" si="1"/>
        <v>61.40350877192983</v>
      </c>
      <c r="O62" s="23">
        <v>4</v>
      </c>
    </row>
    <row r="63" spans="1:15" ht="15.75" customHeight="1">
      <c r="A63" s="13" t="s">
        <v>70</v>
      </c>
      <c r="B63" s="4" t="s">
        <v>328</v>
      </c>
      <c r="C63" s="23">
        <v>250</v>
      </c>
      <c r="D63" s="5">
        <v>40564</v>
      </c>
      <c r="E63" s="6">
        <v>0.47222222222222227</v>
      </c>
      <c r="F63" s="4">
        <v>40</v>
      </c>
      <c r="G63" s="4">
        <v>20</v>
      </c>
      <c r="H63" s="4">
        <v>30</v>
      </c>
      <c r="I63" s="26">
        <f t="shared" si="2"/>
        <v>30</v>
      </c>
      <c r="J63" s="23">
        <v>228</v>
      </c>
      <c r="K63" s="23">
        <v>228</v>
      </c>
      <c r="L63" s="23">
        <v>228</v>
      </c>
      <c r="M63" s="23">
        <v>380</v>
      </c>
      <c r="N63" s="24">
        <f t="shared" si="1"/>
        <v>7.894736842105263</v>
      </c>
      <c r="O63" s="23">
        <v>4</v>
      </c>
    </row>
    <row r="64" spans="1:15" ht="15.75" customHeight="1">
      <c r="A64" s="13" t="s">
        <v>71</v>
      </c>
      <c r="B64" s="4" t="s">
        <v>327</v>
      </c>
      <c r="C64" s="23">
        <v>400</v>
      </c>
      <c r="D64" s="5">
        <v>40564</v>
      </c>
      <c r="E64" s="6">
        <v>0.4895833333333333</v>
      </c>
      <c r="F64" s="4">
        <v>200</v>
      </c>
      <c r="G64" s="4">
        <v>180</v>
      </c>
      <c r="H64" s="4">
        <v>200</v>
      </c>
      <c r="I64" s="26">
        <f t="shared" si="2"/>
        <v>193.33333333333334</v>
      </c>
      <c r="J64" s="23">
        <v>228</v>
      </c>
      <c r="K64" s="23">
        <v>228</v>
      </c>
      <c r="L64" s="23">
        <v>228</v>
      </c>
      <c r="M64" s="23">
        <v>600</v>
      </c>
      <c r="N64" s="24">
        <f t="shared" si="1"/>
        <v>32.22222222222222</v>
      </c>
      <c r="O64" s="23">
        <v>2</v>
      </c>
    </row>
    <row r="65" spans="1:15" ht="15.75" customHeight="1">
      <c r="A65" s="13" t="s">
        <v>72</v>
      </c>
      <c r="B65" s="4" t="s">
        <v>326</v>
      </c>
      <c r="C65" s="23">
        <v>400</v>
      </c>
      <c r="D65" s="5">
        <v>40564</v>
      </c>
      <c r="E65" s="6">
        <v>0.548611111111111</v>
      </c>
      <c r="F65" s="4">
        <v>170</v>
      </c>
      <c r="G65" s="4">
        <v>140</v>
      </c>
      <c r="H65" s="4">
        <v>130</v>
      </c>
      <c r="I65" s="26">
        <f t="shared" si="2"/>
        <v>146.66666666666666</v>
      </c>
      <c r="J65" s="23">
        <v>228</v>
      </c>
      <c r="K65" s="23">
        <v>228</v>
      </c>
      <c r="L65" s="23">
        <v>229</v>
      </c>
      <c r="M65" s="23">
        <v>600</v>
      </c>
      <c r="N65" s="24">
        <f t="shared" si="1"/>
        <v>24.444444444444443</v>
      </c>
      <c r="O65" s="23">
        <v>2</v>
      </c>
    </row>
    <row r="66" spans="1:15" ht="15.75" customHeight="1">
      <c r="A66" s="13" t="s">
        <v>73</v>
      </c>
      <c r="B66" s="4" t="s">
        <v>325</v>
      </c>
      <c r="C66" s="23">
        <v>400</v>
      </c>
      <c r="D66" s="5">
        <v>40564</v>
      </c>
      <c r="E66" s="6">
        <v>0.5590277777777778</v>
      </c>
      <c r="F66" s="4">
        <v>80</v>
      </c>
      <c r="G66" s="4">
        <v>100</v>
      </c>
      <c r="H66" s="4">
        <v>30</v>
      </c>
      <c r="I66" s="26">
        <f t="shared" si="2"/>
        <v>70</v>
      </c>
      <c r="J66" s="23">
        <v>229</v>
      </c>
      <c r="K66" s="23">
        <v>229</v>
      </c>
      <c r="L66" s="23">
        <v>230</v>
      </c>
      <c r="M66" s="23">
        <v>600</v>
      </c>
      <c r="N66" s="24">
        <f t="shared" si="1"/>
        <v>11.666666666666666</v>
      </c>
      <c r="O66" s="23">
        <v>4</v>
      </c>
    </row>
    <row r="67" spans="1:15" ht="15.75" customHeight="1">
      <c r="A67" s="13" t="s">
        <v>74</v>
      </c>
      <c r="B67" s="4" t="s">
        <v>324</v>
      </c>
      <c r="C67" s="23">
        <v>400</v>
      </c>
      <c r="D67" s="5">
        <v>40564</v>
      </c>
      <c r="E67" s="6">
        <v>0.5729166666666666</v>
      </c>
      <c r="F67" s="4">
        <v>140</v>
      </c>
      <c r="G67" s="4">
        <v>110</v>
      </c>
      <c r="H67" s="4">
        <v>100</v>
      </c>
      <c r="I67" s="26">
        <f t="shared" si="2"/>
        <v>116.66666666666667</v>
      </c>
      <c r="J67" s="23">
        <v>228</v>
      </c>
      <c r="K67" s="23">
        <v>228</v>
      </c>
      <c r="L67" s="23">
        <v>229</v>
      </c>
      <c r="M67" s="23">
        <v>600</v>
      </c>
      <c r="N67" s="24">
        <f t="shared" si="1"/>
        <v>19.444444444444446</v>
      </c>
      <c r="O67" s="23">
        <v>3</v>
      </c>
    </row>
    <row r="68" spans="1:15" ht="15.75" customHeight="1">
      <c r="A68" s="13" t="s">
        <v>75</v>
      </c>
      <c r="B68" s="4" t="s">
        <v>323</v>
      </c>
      <c r="C68" s="23">
        <v>400</v>
      </c>
      <c r="D68" s="5">
        <v>40564</v>
      </c>
      <c r="E68" s="6">
        <v>0.5902777777777778</v>
      </c>
      <c r="F68" s="4">
        <v>200</v>
      </c>
      <c r="G68" s="4">
        <v>250</v>
      </c>
      <c r="H68" s="4">
        <v>260</v>
      </c>
      <c r="I68" s="26">
        <f t="shared" si="2"/>
        <v>236.66666666666666</v>
      </c>
      <c r="J68" s="23">
        <v>228</v>
      </c>
      <c r="K68" s="23">
        <v>227</v>
      </c>
      <c r="L68" s="23">
        <v>227</v>
      </c>
      <c r="M68" s="23">
        <v>600</v>
      </c>
      <c r="N68" s="24">
        <f t="shared" si="1"/>
        <v>39.44444444444444</v>
      </c>
      <c r="O68" s="23">
        <v>3</v>
      </c>
    </row>
    <row r="69" spans="1:15" ht="15.75" customHeight="1">
      <c r="A69" s="13" t="s">
        <v>107</v>
      </c>
      <c r="B69" s="4" t="s">
        <v>322</v>
      </c>
      <c r="C69" s="23">
        <v>400</v>
      </c>
      <c r="D69" s="5">
        <v>40564</v>
      </c>
      <c r="E69" s="6">
        <v>0.6006944444444444</v>
      </c>
      <c r="F69" s="4">
        <v>0</v>
      </c>
      <c r="G69" s="4">
        <v>0</v>
      </c>
      <c r="H69" s="4">
        <v>0</v>
      </c>
      <c r="I69" s="26"/>
      <c r="J69" s="23"/>
      <c r="K69" s="23"/>
      <c r="L69" s="23"/>
      <c r="M69" s="23">
        <v>600</v>
      </c>
      <c r="N69" s="24">
        <f t="shared" si="1"/>
        <v>0</v>
      </c>
      <c r="O69" s="23">
        <v>2</v>
      </c>
    </row>
    <row r="70" spans="1:15" ht="15.75" customHeight="1">
      <c r="A70" s="13" t="s">
        <v>108</v>
      </c>
      <c r="B70" s="4" t="s">
        <v>321</v>
      </c>
      <c r="C70" s="23">
        <v>630</v>
      </c>
      <c r="D70" s="5">
        <v>40564</v>
      </c>
      <c r="E70" s="6">
        <v>0.611111111111111</v>
      </c>
      <c r="F70" s="4">
        <v>140</v>
      </c>
      <c r="G70" s="4">
        <v>140</v>
      </c>
      <c r="H70" s="4">
        <v>140</v>
      </c>
      <c r="I70" s="26">
        <f t="shared" si="2"/>
        <v>140</v>
      </c>
      <c r="J70" s="23">
        <v>229</v>
      </c>
      <c r="K70" s="23">
        <v>229</v>
      </c>
      <c r="L70" s="23">
        <v>229</v>
      </c>
      <c r="M70" s="23">
        <v>960</v>
      </c>
      <c r="N70" s="24">
        <f t="shared" si="1"/>
        <v>14.583333333333334</v>
      </c>
      <c r="O70" s="23">
        <v>4</v>
      </c>
    </row>
    <row r="71" spans="1:15" ht="15.75" customHeight="1">
      <c r="A71" s="13" t="s">
        <v>109</v>
      </c>
      <c r="B71" s="4" t="s">
        <v>320</v>
      </c>
      <c r="C71" s="23">
        <v>630</v>
      </c>
      <c r="D71" s="5">
        <v>40564</v>
      </c>
      <c r="E71" s="6">
        <v>0.625</v>
      </c>
      <c r="F71" s="4">
        <v>95</v>
      </c>
      <c r="G71" s="4">
        <v>85</v>
      </c>
      <c r="H71" s="4">
        <v>85</v>
      </c>
      <c r="I71" s="26">
        <f t="shared" si="2"/>
        <v>88.33333333333333</v>
      </c>
      <c r="J71" s="23">
        <v>229</v>
      </c>
      <c r="K71" s="23">
        <v>229</v>
      </c>
      <c r="L71" s="23">
        <v>229</v>
      </c>
      <c r="M71" s="23">
        <v>960</v>
      </c>
      <c r="N71" s="24">
        <f t="shared" si="1"/>
        <v>9.201388888888888</v>
      </c>
      <c r="O71" s="23">
        <v>3</v>
      </c>
    </row>
    <row r="72" spans="1:15" ht="15.75" customHeight="1">
      <c r="A72" s="13" t="s">
        <v>110</v>
      </c>
      <c r="B72" s="4" t="s">
        <v>319</v>
      </c>
      <c r="C72" s="23">
        <v>250</v>
      </c>
      <c r="D72" s="5">
        <v>40564</v>
      </c>
      <c r="E72" s="6">
        <v>0.638888888888889</v>
      </c>
      <c r="F72" s="4">
        <v>60</v>
      </c>
      <c r="G72" s="4">
        <v>65</v>
      </c>
      <c r="H72" s="4">
        <v>65</v>
      </c>
      <c r="I72" s="26">
        <f t="shared" si="2"/>
        <v>63.333333333333336</v>
      </c>
      <c r="J72" s="23">
        <v>229</v>
      </c>
      <c r="K72" s="23">
        <v>228</v>
      </c>
      <c r="L72" s="23">
        <v>228</v>
      </c>
      <c r="M72" s="23">
        <v>380</v>
      </c>
      <c r="N72" s="24">
        <f t="shared" si="1"/>
        <v>16.666666666666668</v>
      </c>
      <c r="O72" s="23">
        <v>2</v>
      </c>
    </row>
    <row r="73" spans="1:15" ht="15.75" customHeight="1">
      <c r="A73" s="13" t="s">
        <v>111</v>
      </c>
      <c r="B73" s="4" t="s">
        <v>318</v>
      </c>
      <c r="C73" s="23">
        <v>630</v>
      </c>
      <c r="D73" s="5">
        <v>40564</v>
      </c>
      <c r="E73" s="6">
        <v>0.65625</v>
      </c>
      <c r="F73" s="4">
        <v>200</v>
      </c>
      <c r="G73" s="4">
        <v>215</v>
      </c>
      <c r="H73" s="4">
        <v>150</v>
      </c>
      <c r="I73" s="26">
        <f t="shared" si="2"/>
        <v>188.33333333333334</v>
      </c>
      <c r="J73" s="23">
        <v>228</v>
      </c>
      <c r="K73" s="23">
        <v>228</v>
      </c>
      <c r="L73" s="23">
        <v>228</v>
      </c>
      <c r="M73" s="23">
        <v>960</v>
      </c>
      <c r="N73" s="24">
        <f t="shared" si="1"/>
        <v>19.618055555555554</v>
      </c>
      <c r="O73" s="23">
        <v>3</v>
      </c>
    </row>
    <row r="74" spans="1:15" ht="15.75" customHeight="1">
      <c r="A74" s="8" t="s">
        <v>130</v>
      </c>
      <c r="B74" s="4" t="s">
        <v>317</v>
      </c>
      <c r="C74" s="23">
        <v>630</v>
      </c>
      <c r="D74" s="5">
        <v>40564</v>
      </c>
      <c r="E74" s="6">
        <v>0.6701388888888888</v>
      </c>
      <c r="F74" s="4">
        <v>320</v>
      </c>
      <c r="G74" s="4">
        <v>370</v>
      </c>
      <c r="H74" s="4">
        <v>425</v>
      </c>
      <c r="I74" s="26">
        <f t="shared" si="2"/>
        <v>371.6666666666667</v>
      </c>
      <c r="J74" s="23">
        <v>227</v>
      </c>
      <c r="K74" s="23">
        <v>227</v>
      </c>
      <c r="L74" s="23">
        <v>227</v>
      </c>
      <c r="M74" s="23">
        <v>960</v>
      </c>
      <c r="N74" s="24">
        <f t="shared" si="1"/>
        <v>38.71527777777778</v>
      </c>
      <c r="O74" s="23">
        <v>4</v>
      </c>
    </row>
    <row r="75" spans="1:15" ht="15.75" customHeight="1">
      <c r="A75" s="8" t="s">
        <v>131</v>
      </c>
      <c r="B75" s="4" t="s">
        <v>316</v>
      </c>
      <c r="C75" s="23">
        <v>630</v>
      </c>
      <c r="D75" s="5">
        <v>40568</v>
      </c>
      <c r="E75" s="6">
        <v>0.37152777777777773</v>
      </c>
      <c r="F75" s="4">
        <v>370</v>
      </c>
      <c r="G75" s="4">
        <v>522</v>
      </c>
      <c r="H75" s="4">
        <v>382</v>
      </c>
      <c r="I75" s="26">
        <f t="shared" si="2"/>
        <v>424.6666666666667</v>
      </c>
      <c r="J75" s="23">
        <v>227</v>
      </c>
      <c r="K75" s="23">
        <v>224</v>
      </c>
      <c r="L75" s="23">
        <v>227</v>
      </c>
      <c r="M75" s="23">
        <v>960</v>
      </c>
      <c r="N75" s="24">
        <f t="shared" si="1"/>
        <v>44.236111111111114</v>
      </c>
      <c r="O75" s="23">
        <v>3</v>
      </c>
    </row>
    <row r="76" spans="1:15" ht="15.75" customHeight="1">
      <c r="A76" s="8" t="s">
        <v>132</v>
      </c>
      <c r="B76" s="4" t="s">
        <v>315</v>
      </c>
      <c r="C76" s="23">
        <v>250</v>
      </c>
      <c r="D76" s="5">
        <v>40568</v>
      </c>
      <c r="E76" s="6">
        <v>0.3854166666666667</v>
      </c>
      <c r="F76" s="4">
        <v>85</v>
      </c>
      <c r="G76" s="4">
        <v>80</v>
      </c>
      <c r="H76" s="4">
        <v>70</v>
      </c>
      <c r="I76" s="26">
        <f t="shared" si="2"/>
        <v>78.33333333333333</v>
      </c>
      <c r="J76" s="23">
        <v>228</v>
      </c>
      <c r="K76" s="23">
        <v>228</v>
      </c>
      <c r="L76" s="23">
        <v>228</v>
      </c>
      <c r="M76" s="23">
        <v>380</v>
      </c>
      <c r="N76" s="24">
        <f t="shared" si="1"/>
        <v>20.614035087719294</v>
      </c>
      <c r="O76" s="23">
        <v>2</v>
      </c>
    </row>
    <row r="77" spans="1:15" ht="15.75" customHeight="1">
      <c r="A77" s="8" t="s">
        <v>133</v>
      </c>
      <c r="B77" s="4" t="s">
        <v>314</v>
      </c>
      <c r="C77" s="23">
        <v>250</v>
      </c>
      <c r="D77" s="5">
        <v>40568</v>
      </c>
      <c r="E77" s="6">
        <v>0.3958333333333333</v>
      </c>
      <c r="F77" s="4">
        <v>73</v>
      </c>
      <c r="G77" s="4">
        <v>42</v>
      </c>
      <c r="H77" s="4">
        <v>39</v>
      </c>
      <c r="I77" s="26">
        <f t="shared" si="2"/>
        <v>51.333333333333336</v>
      </c>
      <c r="J77" s="23">
        <v>228</v>
      </c>
      <c r="K77" s="23">
        <v>228</v>
      </c>
      <c r="L77" s="23">
        <v>228</v>
      </c>
      <c r="M77" s="23">
        <v>380</v>
      </c>
      <c r="N77" s="24">
        <f aca="true" t="shared" si="3" ref="N77:N140">I77/M77*100</f>
        <v>13.508771929824562</v>
      </c>
      <c r="O77" s="23">
        <v>3</v>
      </c>
    </row>
    <row r="78" spans="1:15" ht="15.75" customHeight="1">
      <c r="A78" s="8" t="s">
        <v>134</v>
      </c>
      <c r="B78" s="4" t="s">
        <v>313</v>
      </c>
      <c r="C78" s="23">
        <v>100</v>
      </c>
      <c r="D78" s="5">
        <v>40568</v>
      </c>
      <c r="E78" s="6">
        <v>0.40972222222222227</v>
      </c>
      <c r="F78" s="4"/>
      <c r="G78" s="4"/>
      <c r="H78" s="4"/>
      <c r="I78" s="26"/>
      <c r="J78" s="23"/>
      <c r="K78" s="23"/>
      <c r="L78" s="23"/>
      <c r="M78" s="23">
        <v>150</v>
      </c>
      <c r="N78" s="24">
        <f t="shared" si="3"/>
        <v>0</v>
      </c>
      <c r="O78" s="23">
        <v>2</v>
      </c>
    </row>
    <row r="79" spans="1:15" ht="15.75" customHeight="1">
      <c r="A79" s="8" t="s">
        <v>135</v>
      </c>
      <c r="B79" s="4" t="s">
        <v>312</v>
      </c>
      <c r="C79" s="23">
        <v>400</v>
      </c>
      <c r="D79" s="5">
        <v>40568</v>
      </c>
      <c r="E79" s="6">
        <v>0.4270833333333333</v>
      </c>
      <c r="F79" s="4">
        <v>10</v>
      </c>
      <c r="G79" s="4">
        <v>0</v>
      </c>
      <c r="H79" s="4">
        <v>50</v>
      </c>
      <c r="I79" s="26">
        <f t="shared" si="2"/>
        <v>20</v>
      </c>
      <c r="J79" s="23">
        <v>228</v>
      </c>
      <c r="K79" s="23">
        <v>228</v>
      </c>
      <c r="L79" s="23">
        <v>228</v>
      </c>
      <c r="M79" s="23">
        <v>600</v>
      </c>
      <c r="N79" s="24">
        <f t="shared" si="3"/>
        <v>3.3333333333333335</v>
      </c>
      <c r="O79" s="23">
        <v>4</v>
      </c>
    </row>
    <row r="80" spans="1:15" ht="15.75" customHeight="1">
      <c r="A80" s="8" t="s">
        <v>136</v>
      </c>
      <c r="B80" s="4" t="s">
        <v>311</v>
      </c>
      <c r="C80" s="23">
        <v>400</v>
      </c>
      <c r="D80" s="5">
        <v>40568</v>
      </c>
      <c r="E80" s="6">
        <v>0.43402777777777773</v>
      </c>
      <c r="F80" s="4">
        <v>50</v>
      </c>
      <c r="G80" s="4">
        <v>30</v>
      </c>
      <c r="H80" s="4">
        <v>120</v>
      </c>
      <c r="I80" s="26">
        <f t="shared" si="2"/>
        <v>66.66666666666667</v>
      </c>
      <c r="J80" s="23">
        <v>528</v>
      </c>
      <c r="K80" s="23">
        <v>528</v>
      </c>
      <c r="L80" s="23">
        <v>228</v>
      </c>
      <c r="M80" s="23">
        <v>600</v>
      </c>
      <c r="N80" s="24">
        <f t="shared" si="3"/>
        <v>11.111111111111112</v>
      </c>
      <c r="O80" s="23">
        <v>3</v>
      </c>
    </row>
    <row r="81" spans="1:15" ht="15.75" customHeight="1">
      <c r="A81" s="8" t="s">
        <v>137</v>
      </c>
      <c r="B81" s="4" t="s">
        <v>310</v>
      </c>
      <c r="C81" s="23">
        <v>630</v>
      </c>
      <c r="D81" s="5">
        <v>40568</v>
      </c>
      <c r="E81" s="6">
        <v>0.4444444444444444</v>
      </c>
      <c r="F81" s="4">
        <v>315</v>
      </c>
      <c r="G81" s="4">
        <v>290</v>
      </c>
      <c r="H81" s="4">
        <v>240</v>
      </c>
      <c r="I81" s="26">
        <f t="shared" si="2"/>
        <v>281.6666666666667</v>
      </c>
      <c r="J81" s="23">
        <v>226</v>
      </c>
      <c r="K81" s="23">
        <v>226</v>
      </c>
      <c r="L81" s="23">
        <v>227</v>
      </c>
      <c r="M81" s="23">
        <v>960</v>
      </c>
      <c r="N81" s="24">
        <f t="shared" si="3"/>
        <v>29.34027777777778</v>
      </c>
      <c r="O81" s="23">
        <v>2</v>
      </c>
    </row>
    <row r="82" spans="1:15" ht="15.75" customHeight="1">
      <c r="A82" s="8" t="s">
        <v>138</v>
      </c>
      <c r="B82" s="4" t="s">
        <v>309</v>
      </c>
      <c r="C82" s="23">
        <v>630</v>
      </c>
      <c r="D82" s="5">
        <v>40568</v>
      </c>
      <c r="E82" s="6">
        <v>0.4583333333333333</v>
      </c>
      <c r="F82" s="4">
        <v>215</v>
      </c>
      <c r="G82" s="4">
        <v>215</v>
      </c>
      <c r="H82" s="4">
        <v>280</v>
      </c>
      <c r="I82" s="26">
        <f t="shared" si="2"/>
        <v>236.66666666666666</v>
      </c>
      <c r="J82" s="23">
        <v>227</v>
      </c>
      <c r="K82" s="23">
        <v>227</v>
      </c>
      <c r="L82" s="23">
        <v>226</v>
      </c>
      <c r="M82" s="23">
        <v>960</v>
      </c>
      <c r="N82" s="24">
        <f t="shared" si="3"/>
        <v>24.652777777777775</v>
      </c>
      <c r="O82" s="23">
        <v>2</v>
      </c>
    </row>
    <row r="83" spans="1:15" ht="15.75" customHeight="1">
      <c r="A83" s="8" t="s">
        <v>139</v>
      </c>
      <c r="B83" s="4" t="s">
        <v>308</v>
      </c>
      <c r="C83" s="23">
        <v>250</v>
      </c>
      <c r="D83" s="5">
        <v>40568</v>
      </c>
      <c r="E83" s="6">
        <v>0.47222222222222227</v>
      </c>
      <c r="F83" s="4">
        <v>80</v>
      </c>
      <c r="G83" s="4">
        <v>50</v>
      </c>
      <c r="H83" s="4">
        <v>40</v>
      </c>
      <c r="I83" s="26">
        <f t="shared" si="2"/>
        <v>56.666666666666664</v>
      </c>
      <c r="J83" s="23">
        <v>228</v>
      </c>
      <c r="K83" s="23">
        <v>228</v>
      </c>
      <c r="L83" s="23">
        <v>228</v>
      </c>
      <c r="M83" s="23">
        <v>380</v>
      </c>
      <c r="N83" s="24">
        <f t="shared" si="3"/>
        <v>14.912280701754385</v>
      </c>
      <c r="O83" s="23">
        <v>2</v>
      </c>
    </row>
    <row r="84" spans="1:15" ht="15.75" customHeight="1">
      <c r="A84" s="8" t="s">
        <v>140</v>
      </c>
      <c r="B84" s="4" t="s">
        <v>307</v>
      </c>
      <c r="C84" s="23">
        <v>250</v>
      </c>
      <c r="D84" s="5">
        <v>40568</v>
      </c>
      <c r="E84" s="6">
        <v>0.4826388888888889</v>
      </c>
      <c r="F84" s="4">
        <v>20</v>
      </c>
      <c r="G84" s="4">
        <v>5</v>
      </c>
      <c r="H84" s="4">
        <v>20</v>
      </c>
      <c r="I84" s="26">
        <f aca="true" t="shared" si="4" ref="I84:I140">(H84+G84+F84)/3</f>
        <v>15</v>
      </c>
      <c r="J84" s="23">
        <v>228</v>
      </c>
      <c r="K84" s="23">
        <v>228</v>
      </c>
      <c r="L84" s="23">
        <v>228</v>
      </c>
      <c r="M84" s="23">
        <v>380</v>
      </c>
      <c r="N84" s="24">
        <f t="shared" si="3"/>
        <v>3.9473684210526314</v>
      </c>
      <c r="O84" s="23">
        <v>3</v>
      </c>
    </row>
    <row r="85" spans="1:15" ht="15.75" customHeight="1">
      <c r="A85" s="8" t="s">
        <v>141</v>
      </c>
      <c r="B85" s="4" t="s">
        <v>306</v>
      </c>
      <c r="C85" s="23">
        <v>250</v>
      </c>
      <c r="D85" s="5">
        <v>40568</v>
      </c>
      <c r="E85" s="6">
        <v>0.4895833333333333</v>
      </c>
      <c r="F85" s="4">
        <v>357</v>
      </c>
      <c r="G85" s="4">
        <v>330</v>
      </c>
      <c r="H85" s="4">
        <v>334</v>
      </c>
      <c r="I85" s="26">
        <f t="shared" si="4"/>
        <v>340.3333333333333</v>
      </c>
      <c r="J85" s="23">
        <v>223</v>
      </c>
      <c r="K85" s="23">
        <v>224</v>
      </c>
      <c r="L85" s="23">
        <v>224</v>
      </c>
      <c r="M85" s="23">
        <v>380</v>
      </c>
      <c r="N85" s="24">
        <f t="shared" si="3"/>
        <v>89.56140350877192</v>
      </c>
      <c r="O85" s="23">
        <v>4</v>
      </c>
    </row>
    <row r="86" spans="1:15" ht="15.75" customHeight="1">
      <c r="A86" s="8" t="s">
        <v>142</v>
      </c>
      <c r="B86" s="4" t="s">
        <v>305</v>
      </c>
      <c r="C86" s="23">
        <v>400</v>
      </c>
      <c r="D86" s="5">
        <v>40568</v>
      </c>
      <c r="E86" s="6">
        <v>0.5520833333333334</v>
      </c>
      <c r="F86" s="4">
        <v>140</v>
      </c>
      <c r="G86" s="4">
        <v>80</v>
      </c>
      <c r="H86" s="4">
        <v>168</v>
      </c>
      <c r="I86" s="26">
        <f t="shared" si="4"/>
        <v>129.33333333333334</v>
      </c>
      <c r="J86" s="23">
        <v>225</v>
      </c>
      <c r="K86" s="23">
        <v>228</v>
      </c>
      <c r="L86" s="23">
        <v>226</v>
      </c>
      <c r="M86" s="23">
        <v>600</v>
      </c>
      <c r="N86" s="24">
        <f t="shared" si="3"/>
        <v>21.555555555555557</v>
      </c>
      <c r="O86" s="23">
        <v>3</v>
      </c>
    </row>
    <row r="87" spans="1:15" ht="15.75" customHeight="1">
      <c r="A87" s="8" t="s">
        <v>143</v>
      </c>
      <c r="B87" s="4" t="s">
        <v>304</v>
      </c>
      <c r="C87" s="23">
        <v>630</v>
      </c>
      <c r="D87" s="5">
        <v>40568</v>
      </c>
      <c r="E87" s="6">
        <v>0.5659722222222222</v>
      </c>
      <c r="F87" s="4">
        <v>290</v>
      </c>
      <c r="G87" s="4">
        <v>350</v>
      </c>
      <c r="H87" s="4">
        <v>230</v>
      </c>
      <c r="I87" s="26">
        <f t="shared" si="4"/>
        <v>290</v>
      </c>
      <c r="J87" s="23">
        <v>226</v>
      </c>
      <c r="K87" s="23">
        <v>224</v>
      </c>
      <c r="L87" s="23">
        <v>225</v>
      </c>
      <c r="M87" s="23">
        <v>960</v>
      </c>
      <c r="N87" s="24">
        <f t="shared" si="3"/>
        <v>30.208333333333332</v>
      </c>
      <c r="O87" s="23">
        <v>4</v>
      </c>
    </row>
    <row r="88" spans="1:15" ht="15.75" customHeight="1">
      <c r="A88" s="8" t="s">
        <v>144</v>
      </c>
      <c r="B88" s="4" t="s">
        <v>303</v>
      </c>
      <c r="C88" s="23">
        <v>100</v>
      </c>
      <c r="D88" s="5">
        <v>40568</v>
      </c>
      <c r="E88" s="6">
        <v>0.579861111111111</v>
      </c>
      <c r="F88" s="4"/>
      <c r="G88" s="4"/>
      <c r="H88" s="4"/>
      <c r="I88" s="26"/>
      <c r="J88" s="23"/>
      <c r="K88" s="23"/>
      <c r="L88" s="23"/>
      <c r="M88" s="23">
        <v>150</v>
      </c>
      <c r="N88" s="24">
        <f t="shared" si="3"/>
        <v>0</v>
      </c>
      <c r="O88" s="23">
        <v>2</v>
      </c>
    </row>
    <row r="89" spans="1:15" ht="15.75" customHeight="1">
      <c r="A89" s="8" t="s">
        <v>145</v>
      </c>
      <c r="B89" s="4" t="s">
        <v>302</v>
      </c>
      <c r="C89" s="23">
        <v>160</v>
      </c>
      <c r="D89" s="5">
        <v>40568</v>
      </c>
      <c r="E89" s="6">
        <v>0.59375</v>
      </c>
      <c r="F89" s="4">
        <v>10</v>
      </c>
      <c r="G89" s="4">
        <v>15</v>
      </c>
      <c r="H89" s="4">
        <v>15</v>
      </c>
      <c r="I89" s="26">
        <f t="shared" si="4"/>
        <v>13.333333333333334</v>
      </c>
      <c r="J89" s="23">
        <v>227</v>
      </c>
      <c r="K89" s="23">
        <v>227</v>
      </c>
      <c r="L89" s="23">
        <v>227</v>
      </c>
      <c r="M89" s="23">
        <v>240</v>
      </c>
      <c r="N89" s="24">
        <f t="shared" si="3"/>
        <v>5.555555555555556</v>
      </c>
      <c r="O89" s="23">
        <v>3</v>
      </c>
    </row>
    <row r="90" spans="1:15" ht="15.75" customHeight="1">
      <c r="A90" s="8" t="s">
        <v>146</v>
      </c>
      <c r="B90" s="4" t="s">
        <v>301</v>
      </c>
      <c r="C90" s="23">
        <v>400</v>
      </c>
      <c r="D90" s="5">
        <v>40568</v>
      </c>
      <c r="E90" s="6">
        <v>0.607638888888889</v>
      </c>
      <c r="F90" s="4">
        <v>125</v>
      </c>
      <c r="G90" s="4">
        <v>100</v>
      </c>
      <c r="H90" s="4">
        <v>100</v>
      </c>
      <c r="I90" s="26">
        <f t="shared" si="4"/>
        <v>108.33333333333333</v>
      </c>
      <c r="J90" s="23">
        <v>227</v>
      </c>
      <c r="K90" s="23">
        <v>227</v>
      </c>
      <c r="L90" s="23">
        <v>227</v>
      </c>
      <c r="M90" s="23">
        <v>600</v>
      </c>
      <c r="N90" s="24">
        <f t="shared" si="3"/>
        <v>18.055555555555554</v>
      </c>
      <c r="O90" s="23">
        <v>2</v>
      </c>
    </row>
    <row r="91" spans="1:15" ht="15.75" customHeight="1">
      <c r="A91" s="8" t="s">
        <v>147</v>
      </c>
      <c r="B91" s="4" t="s">
        <v>300</v>
      </c>
      <c r="C91" s="23">
        <v>400</v>
      </c>
      <c r="D91" s="5">
        <v>40568</v>
      </c>
      <c r="E91" s="6">
        <v>0.6215277777777778</v>
      </c>
      <c r="F91" s="4">
        <v>330</v>
      </c>
      <c r="G91" s="4">
        <v>325</v>
      </c>
      <c r="H91" s="4">
        <v>398</v>
      </c>
      <c r="I91" s="26">
        <f t="shared" si="4"/>
        <v>351</v>
      </c>
      <c r="J91" s="23">
        <v>226</v>
      </c>
      <c r="K91" s="23">
        <v>226</v>
      </c>
      <c r="L91" s="23">
        <v>226</v>
      </c>
      <c r="M91" s="23">
        <v>600</v>
      </c>
      <c r="N91" s="24">
        <f t="shared" si="3"/>
        <v>58.5</v>
      </c>
      <c r="O91" s="23">
        <v>4</v>
      </c>
    </row>
    <row r="92" spans="1:15" ht="15.75" customHeight="1">
      <c r="A92" s="8" t="s">
        <v>148</v>
      </c>
      <c r="B92" s="4" t="s">
        <v>299</v>
      </c>
      <c r="C92" s="23">
        <v>400</v>
      </c>
      <c r="D92" s="5">
        <v>40569</v>
      </c>
      <c r="E92" s="6">
        <v>0.3645833333333333</v>
      </c>
      <c r="F92" s="4">
        <v>170</v>
      </c>
      <c r="G92" s="4">
        <v>185</v>
      </c>
      <c r="H92" s="4">
        <v>190</v>
      </c>
      <c r="I92" s="26">
        <f t="shared" si="4"/>
        <v>181.66666666666666</v>
      </c>
      <c r="J92" s="23">
        <v>226</v>
      </c>
      <c r="K92" s="23">
        <v>227</v>
      </c>
      <c r="L92" s="23">
        <v>226</v>
      </c>
      <c r="M92" s="23">
        <v>600</v>
      </c>
      <c r="N92" s="24">
        <f t="shared" si="3"/>
        <v>30.277777777777775</v>
      </c>
      <c r="O92" s="23">
        <v>2</v>
      </c>
    </row>
    <row r="93" spans="1:15" ht="15.75" customHeight="1">
      <c r="A93" s="8" t="s">
        <v>149</v>
      </c>
      <c r="B93" s="4" t="s">
        <v>298</v>
      </c>
      <c r="C93" s="23">
        <v>400</v>
      </c>
      <c r="D93" s="5">
        <v>40569</v>
      </c>
      <c r="E93" s="6">
        <v>0.37847222222222227</v>
      </c>
      <c r="F93" s="4">
        <v>100</v>
      </c>
      <c r="G93" s="4">
        <v>180</v>
      </c>
      <c r="H93" s="4">
        <v>140</v>
      </c>
      <c r="I93" s="26">
        <f t="shared" si="4"/>
        <v>140</v>
      </c>
      <c r="J93" s="23">
        <v>227</v>
      </c>
      <c r="K93" s="23">
        <v>226</v>
      </c>
      <c r="L93" s="23">
        <v>228</v>
      </c>
      <c r="M93" s="23">
        <v>600</v>
      </c>
      <c r="N93" s="24">
        <f t="shared" si="3"/>
        <v>23.333333333333332</v>
      </c>
      <c r="O93" s="23">
        <v>3</v>
      </c>
    </row>
    <row r="94" spans="1:15" ht="15.75" customHeight="1">
      <c r="A94" s="8" t="s">
        <v>150</v>
      </c>
      <c r="B94" s="4" t="s">
        <v>297</v>
      </c>
      <c r="C94" s="23">
        <v>400</v>
      </c>
      <c r="D94" s="5">
        <v>40569</v>
      </c>
      <c r="E94" s="6">
        <v>0.3888888888888889</v>
      </c>
      <c r="F94" s="4">
        <v>180</v>
      </c>
      <c r="G94" s="4">
        <v>190</v>
      </c>
      <c r="H94" s="4">
        <v>185</v>
      </c>
      <c r="I94" s="26">
        <f t="shared" si="4"/>
        <v>185</v>
      </c>
      <c r="J94" s="23">
        <v>226</v>
      </c>
      <c r="K94" s="23">
        <v>226</v>
      </c>
      <c r="L94" s="23">
        <v>226</v>
      </c>
      <c r="M94" s="23">
        <v>600</v>
      </c>
      <c r="N94" s="24">
        <f t="shared" si="3"/>
        <v>30.833333333333336</v>
      </c>
      <c r="O94" s="23">
        <v>3</v>
      </c>
    </row>
    <row r="95" spans="1:15" ht="15.75" customHeight="1">
      <c r="A95" s="8" t="s">
        <v>151</v>
      </c>
      <c r="B95" s="4" t="s">
        <v>296</v>
      </c>
      <c r="C95" s="23">
        <v>630</v>
      </c>
      <c r="D95" s="5">
        <v>40569</v>
      </c>
      <c r="E95" s="6">
        <v>0.40277777777777773</v>
      </c>
      <c r="F95" s="4">
        <v>180</v>
      </c>
      <c r="G95" s="4">
        <v>210</v>
      </c>
      <c r="H95" s="4">
        <v>200</v>
      </c>
      <c r="I95" s="26">
        <f t="shared" si="4"/>
        <v>196.66666666666666</v>
      </c>
      <c r="J95" s="23">
        <v>227</v>
      </c>
      <c r="K95" s="23">
        <v>227</v>
      </c>
      <c r="L95" s="23">
        <v>227</v>
      </c>
      <c r="M95" s="23">
        <v>960</v>
      </c>
      <c r="N95" s="24">
        <f t="shared" si="3"/>
        <v>20.48611111111111</v>
      </c>
      <c r="O95" s="23">
        <v>2</v>
      </c>
    </row>
    <row r="96" spans="1:15" ht="15.75" customHeight="1">
      <c r="A96" s="8" t="s">
        <v>152</v>
      </c>
      <c r="B96" s="4" t="s">
        <v>295</v>
      </c>
      <c r="C96" s="23">
        <v>630</v>
      </c>
      <c r="D96" s="5">
        <v>40569</v>
      </c>
      <c r="E96" s="6">
        <v>0.4131944444444444</v>
      </c>
      <c r="F96" s="4">
        <v>500</v>
      </c>
      <c r="G96" s="4">
        <v>620</v>
      </c>
      <c r="H96" s="4">
        <v>600</v>
      </c>
      <c r="I96" s="26">
        <f t="shared" si="4"/>
        <v>573.3333333333334</v>
      </c>
      <c r="J96" s="23">
        <v>224</v>
      </c>
      <c r="K96" s="23">
        <v>223</v>
      </c>
      <c r="L96" s="23">
        <v>223</v>
      </c>
      <c r="M96" s="23">
        <v>960</v>
      </c>
      <c r="N96" s="24">
        <f t="shared" si="3"/>
        <v>59.72222222222222</v>
      </c>
      <c r="O96" s="23">
        <v>4</v>
      </c>
    </row>
    <row r="97" spans="1:15" ht="15.75" customHeight="1">
      <c r="A97" s="8" t="s">
        <v>153</v>
      </c>
      <c r="B97" s="4" t="s">
        <v>294</v>
      </c>
      <c r="C97" s="23">
        <v>630</v>
      </c>
      <c r="D97" s="5">
        <v>40569</v>
      </c>
      <c r="E97" s="6">
        <v>0.4270833333333333</v>
      </c>
      <c r="F97" s="4">
        <v>200</v>
      </c>
      <c r="G97" s="4">
        <v>200</v>
      </c>
      <c r="H97" s="4">
        <v>237</v>
      </c>
      <c r="I97" s="26">
        <f t="shared" si="4"/>
        <v>212.33333333333334</v>
      </c>
      <c r="J97" s="23">
        <v>225</v>
      </c>
      <c r="K97" s="23">
        <v>225</v>
      </c>
      <c r="L97" s="23">
        <v>225</v>
      </c>
      <c r="M97" s="23">
        <v>960</v>
      </c>
      <c r="N97" s="24">
        <f t="shared" si="3"/>
        <v>22.118055555555557</v>
      </c>
      <c r="O97" s="23">
        <v>3</v>
      </c>
    </row>
    <row r="98" spans="1:15" ht="15.75" customHeight="1">
      <c r="A98" s="8" t="s">
        <v>154</v>
      </c>
      <c r="B98" s="4" t="s">
        <v>293</v>
      </c>
      <c r="C98" s="23">
        <v>250</v>
      </c>
      <c r="D98" s="5">
        <v>40569</v>
      </c>
      <c r="E98" s="6">
        <v>0.43402777777777773</v>
      </c>
      <c r="F98" s="4">
        <v>300</v>
      </c>
      <c r="G98" s="4">
        <v>200</v>
      </c>
      <c r="H98" s="4">
        <v>250</v>
      </c>
      <c r="I98" s="26">
        <f t="shared" si="4"/>
        <v>250</v>
      </c>
      <c r="J98" s="23">
        <v>224</v>
      </c>
      <c r="K98" s="23">
        <v>225</v>
      </c>
      <c r="L98" s="23">
        <v>225</v>
      </c>
      <c r="M98" s="23">
        <v>380</v>
      </c>
      <c r="N98" s="24">
        <f t="shared" si="3"/>
        <v>65.78947368421053</v>
      </c>
      <c r="O98" s="23">
        <v>2</v>
      </c>
    </row>
    <row r="99" spans="1:15" ht="15.75" customHeight="1">
      <c r="A99" s="8" t="s">
        <v>155</v>
      </c>
      <c r="B99" s="4" t="s">
        <v>292</v>
      </c>
      <c r="C99" s="23">
        <v>250</v>
      </c>
      <c r="D99" s="5">
        <v>40569</v>
      </c>
      <c r="E99" s="6">
        <v>0.4444444444444444</v>
      </c>
      <c r="F99" s="4">
        <v>100</v>
      </c>
      <c r="G99" s="4">
        <v>70</v>
      </c>
      <c r="H99" s="4">
        <v>90</v>
      </c>
      <c r="I99" s="26">
        <f t="shared" si="4"/>
        <v>86.66666666666667</v>
      </c>
      <c r="J99" s="23">
        <v>225</v>
      </c>
      <c r="K99" s="23">
        <v>225</v>
      </c>
      <c r="L99" s="23">
        <v>225</v>
      </c>
      <c r="M99" s="23">
        <v>380</v>
      </c>
      <c r="N99" s="24">
        <f t="shared" si="3"/>
        <v>22.80701754385965</v>
      </c>
      <c r="O99" s="23">
        <v>4</v>
      </c>
    </row>
    <row r="100" spans="1:15" ht="15.75" customHeight="1">
      <c r="A100" s="8" t="s">
        <v>156</v>
      </c>
      <c r="B100" s="4" t="s">
        <v>291</v>
      </c>
      <c r="C100" s="23">
        <v>320</v>
      </c>
      <c r="D100" s="5">
        <v>40569</v>
      </c>
      <c r="E100" s="6">
        <v>0.4548611111111111</v>
      </c>
      <c r="F100" s="4">
        <v>40</v>
      </c>
      <c r="G100" s="4">
        <v>40</v>
      </c>
      <c r="H100" s="4">
        <v>40</v>
      </c>
      <c r="I100" s="26">
        <f t="shared" si="4"/>
        <v>40</v>
      </c>
      <c r="J100" s="23"/>
      <c r="K100" s="23"/>
      <c r="L100" s="23"/>
      <c r="M100" s="23">
        <v>490</v>
      </c>
      <c r="N100" s="24">
        <f t="shared" si="3"/>
        <v>8.16326530612245</v>
      </c>
      <c r="O100" s="23">
        <v>2</v>
      </c>
    </row>
    <row r="101" spans="1:15" ht="15.75" customHeight="1">
      <c r="A101" s="8" t="s">
        <v>157</v>
      </c>
      <c r="B101" s="4" t="s">
        <v>290</v>
      </c>
      <c r="C101" s="23">
        <v>400</v>
      </c>
      <c r="D101" s="5">
        <v>40569</v>
      </c>
      <c r="E101" s="6">
        <v>0.46875</v>
      </c>
      <c r="F101" s="4">
        <v>5</v>
      </c>
      <c r="G101" s="4">
        <v>15</v>
      </c>
      <c r="H101" s="4">
        <v>1</v>
      </c>
      <c r="I101" s="26">
        <f t="shared" si="4"/>
        <v>7</v>
      </c>
      <c r="J101" s="23"/>
      <c r="K101" s="23"/>
      <c r="L101" s="23"/>
      <c r="M101" s="23">
        <v>600</v>
      </c>
      <c r="N101" s="24">
        <f t="shared" si="3"/>
        <v>1.1666666666666667</v>
      </c>
      <c r="O101" s="23">
        <v>3</v>
      </c>
    </row>
    <row r="102" spans="1:15" ht="15.75" customHeight="1">
      <c r="A102" s="8" t="s">
        <v>158</v>
      </c>
      <c r="B102" s="4" t="s">
        <v>289</v>
      </c>
      <c r="C102" s="23">
        <v>250</v>
      </c>
      <c r="D102" s="5">
        <v>40569</v>
      </c>
      <c r="E102" s="6">
        <v>0.4375</v>
      </c>
      <c r="F102" s="4">
        <v>60</v>
      </c>
      <c r="G102" s="4">
        <v>70</v>
      </c>
      <c r="H102" s="4">
        <v>70</v>
      </c>
      <c r="I102" s="26">
        <f t="shared" si="4"/>
        <v>66.66666666666667</v>
      </c>
      <c r="J102" s="23"/>
      <c r="K102" s="23"/>
      <c r="L102" s="23"/>
      <c r="M102" s="23">
        <v>380</v>
      </c>
      <c r="N102" s="24">
        <f t="shared" si="3"/>
        <v>17.54385964912281</v>
      </c>
      <c r="O102" s="23">
        <v>4</v>
      </c>
    </row>
    <row r="103" spans="1:15" ht="15.75" customHeight="1">
      <c r="A103" s="8" t="s">
        <v>159</v>
      </c>
      <c r="B103" s="4" t="s">
        <v>288</v>
      </c>
      <c r="C103" s="23">
        <v>250</v>
      </c>
      <c r="D103" s="5">
        <v>40569</v>
      </c>
      <c r="E103" s="6">
        <v>0.4479166666666667</v>
      </c>
      <c r="F103" s="4">
        <v>40</v>
      </c>
      <c r="G103" s="4">
        <v>60</v>
      </c>
      <c r="H103" s="4">
        <v>60</v>
      </c>
      <c r="I103" s="26">
        <f t="shared" si="4"/>
        <v>53.333333333333336</v>
      </c>
      <c r="J103" s="23">
        <v>228</v>
      </c>
      <c r="K103" s="23">
        <v>228</v>
      </c>
      <c r="L103" s="23">
        <v>228</v>
      </c>
      <c r="M103" s="23">
        <v>380</v>
      </c>
      <c r="N103" s="24">
        <f t="shared" si="3"/>
        <v>14.035087719298248</v>
      </c>
      <c r="O103" s="23">
        <v>2</v>
      </c>
    </row>
    <row r="104" spans="1:15" ht="15.75" customHeight="1">
      <c r="A104" s="8" t="s">
        <v>160</v>
      </c>
      <c r="B104" s="4" t="s">
        <v>287</v>
      </c>
      <c r="C104" s="23">
        <v>250</v>
      </c>
      <c r="D104" s="5">
        <v>40569</v>
      </c>
      <c r="E104" s="6">
        <v>0.4618055555555556</v>
      </c>
      <c r="F104" s="4">
        <v>60</v>
      </c>
      <c r="G104" s="4">
        <v>90</v>
      </c>
      <c r="H104" s="4">
        <v>100</v>
      </c>
      <c r="I104" s="26">
        <f t="shared" si="4"/>
        <v>83.33333333333333</v>
      </c>
      <c r="J104" s="23">
        <v>228</v>
      </c>
      <c r="K104" s="23">
        <v>228</v>
      </c>
      <c r="L104" s="23">
        <v>228</v>
      </c>
      <c r="M104" s="23">
        <v>380</v>
      </c>
      <c r="N104" s="24">
        <f t="shared" si="3"/>
        <v>21.929824561403507</v>
      </c>
      <c r="O104" s="23">
        <v>3</v>
      </c>
    </row>
    <row r="105" spans="1:15" ht="15.75" customHeight="1">
      <c r="A105" s="8" t="s">
        <v>161</v>
      </c>
      <c r="B105" s="4" t="s">
        <v>286</v>
      </c>
      <c r="C105" s="23">
        <v>400</v>
      </c>
      <c r="D105" s="5">
        <v>40569</v>
      </c>
      <c r="E105" s="6">
        <v>0.46875</v>
      </c>
      <c r="F105" s="4">
        <v>200</v>
      </c>
      <c r="G105" s="4">
        <v>190</v>
      </c>
      <c r="H105" s="4">
        <v>150</v>
      </c>
      <c r="I105" s="26">
        <f t="shared" si="4"/>
        <v>180</v>
      </c>
      <c r="J105" s="23">
        <v>229</v>
      </c>
      <c r="K105" s="23">
        <v>230</v>
      </c>
      <c r="L105" s="23">
        <v>230</v>
      </c>
      <c r="M105" s="23">
        <v>600</v>
      </c>
      <c r="N105" s="24">
        <f t="shared" si="3"/>
        <v>30</v>
      </c>
      <c r="O105" s="23">
        <v>2</v>
      </c>
    </row>
    <row r="106" spans="1:15" ht="15.75" customHeight="1">
      <c r="A106" s="8" t="s">
        <v>162</v>
      </c>
      <c r="B106" s="4" t="s">
        <v>285</v>
      </c>
      <c r="C106" s="23">
        <v>400</v>
      </c>
      <c r="D106" s="5">
        <v>40569</v>
      </c>
      <c r="E106" s="6">
        <v>0.4791666666666667</v>
      </c>
      <c r="F106" s="4">
        <v>140</v>
      </c>
      <c r="G106" s="4">
        <v>160</v>
      </c>
      <c r="H106" s="4">
        <v>145</v>
      </c>
      <c r="I106" s="26">
        <f t="shared" si="4"/>
        <v>148.33333333333334</v>
      </c>
      <c r="J106" s="23">
        <v>229</v>
      </c>
      <c r="K106" s="23">
        <v>228</v>
      </c>
      <c r="L106" s="23">
        <v>228</v>
      </c>
      <c r="M106" s="23">
        <v>600</v>
      </c>
      <c r="N106" s="24">
        <f t="shared" si="3"/>
        <v>24.72222222222222</v>
      </c>
      <c r="O106" s="23">
        <v>4</v>
      </c>
    </row>
    <row r="107" spans="1:15" ht="15.75" customHeight="1">
      <c r="A107" s="8" t="s">
        <v>163</v>
      </c>
      <c r="B107" s="4" t="s">
        <v>284</v>
      </c>
      <c r="C107" s="23">
        <v>250</v>
      </c>
      <c r="D107" s="5">
        <v>40569</v>
      </c>
      <c r="E107" s="6">
        <v>0.4861111111111111</v>
      </c>
      <c r="F107" s="4">
        <v>175</v>
      </c>
      <c r="G107" s="4">
        <v>150</v>
      </c>
      <c r="H107" s="4">
        <v>140</v>
      </c>
      <c r="I107" s="26">
        <f t="shared" si="4"/>
        <v>155</v>
      </c>
      <c r="J107" s="23">
        <v>228</v>
      </c>
      <c r="K107" s="23">
        <v>228</v>
      </c>
      <c r="L107" s="23">
        <v>228</v>
      </c>
      <c r="M107" s="23">
        <v>380</v>
      </c>
      <c r="N107" s="24">
        <f t="shared" si="3"/>
        <v>40.78947368421053</v>
      </c>
      <c r="O107" s="23">
        <v>2</v>
      </c>
    </row>
    <row r="108" spans="1:15" ht="15.75" customHeight="1">
      <c r="A108" s="8" t="s">
        <v>164</v>
      </c>
      <c r="B108" s="4" t="s">
        <v>283</v>
      </c>
      <c r="C108" s="23">
        <v>250</v>
      </c>
      <c r="D108" s="5">
        <v>40569</v>
      </c>
      <c r="E108" s="6">
        <v>0.4930555555555556</v>
      </c>
      <c r="F108" s="4">
        <v>110</v>
      </c>
      <c r="G108" s="4">
        <v>120</v>
      </c>
      <c r="H108" s="4">
        <v>100</v>
      </c>
      <c r="I108" s="26">
        <f t="shared" si="4"/>
        <v>110</v>
      </c>
      <c r="J108" s="23">
        <v>228</v>
      </c>
      <c r="K108" s="23">
        <v>228</v>
      </c>
      <c r="L108" s="23">
        <v>228</v>
      </c>
      <c r="M108" s="23">
        <v>380</v>
      </c>
      <c r="N108" s="24">
        <f t="shared" si="3"/>
        <v>28.947368421052634</v>
      </c>
      <c r="O108" s="23">
        <v>3</v>
      </c>
    </row>
    <row r="109" spans="1:15" ht="15.75" customHeight="1">
      <c r="A109" s="8" t="s">
        <v>165</v>
      </c>
      <c r="B109" s="4" t="s">
        <v>282</v>
      </c>
      <c r="C109" s="23">
        <v>400</v>
      </c>
      <c r="D109" s="5">
        <v>40570</v>
      </c>
      <c r="E109" s="6">
        <v>0.3645833333333333</v>
      </c>
      <c r="F109" s="4">
        <v>60</v>
      </c>
      <c r="G109" s="4">
        <v>55</v>
      </c>
      <c r="H109" s="4">
        <v>55</v>
      </c>
      <c r="I109" s="26">
        <f t="shared" si="4"/>
        <v>56.666666666666664</v>
      </c>
      <c r="J109" s="23">
        <v>228</v>
      </c>
      <c r="K109" s="23">
        <v>228</v>
      </c>
      <c r="L109" s="23">
        <v>228</v>
      </c>
      <c r="M109" s="23">
        <v>600</v>
      </c>
      <c r="N109" s="24">
        <f t="shared" si="3"/>
        <v>9.444444444444445</v>
      </c>
      <c r="O109" s="23">
        <v>2</v>
      </c>
    </row>
    <row r="110" spans="1:15" ht="15.75" customHeight="1">
      <c r="A110" s="8" t="s">
        <v>166</v>
      </c>
      <c r="B110" s="4" t="s">
        <v>281</v>
      </c>
      <c r="C110" s="23">
        <v>400</v>
      </c>
      <c r="D110" s="5">
        <v>40570</v>
      </c>
      <c r="E110" s="6">
        <v>0.3854166666666667</v>
      </c>
      <c r="F110" s="4">
        <v>50</v>
      </c>
      <c r="G110" s="4">
        <v>55</v>
      </c>
      <c r="H110" s="4">
        <v>60</v>
      </c>
      <c r="I110" s="26">
        <f t="shared" si="4"/>
        <v>55</v>
      </c>
      <c r="J110" s="23">
        <v>228</v>
      </c>
      <c r="K110" s="23">
        <v>228</v>
      </c>
      <c r="L110" s="23">
        <v>228</v>
      </c>
      <c r="M110" s="23">
        <v>600</v>
      </c>
      <c r="N110" s="24">
        <f t="shared" si="3"/>
        <v>9.166666666666666</v>
      </c>
      <c r="O110" s="23">
        <v>2</v>
      </c>
    </row>
    <row r="111" spans="1:15" ht="15.75" customHeight="1">
      <c r="A111" s="8" t="s">
        <v>167</v>
      </c>
      <c r="B111" s="4" t="s">
        <v>280</v>
      </c>
      <c r="C111" s="23">
        <v>250</v>
      </c>
      <c r="D111" s="5">
        <v>40570</v>
      </c>
      <c r="E111" s="6">
        <v>0.3958333333333333</v>
      </c>
      <c r="F111" s="4">
        <v>174</v>
      </c>
      <c r="G111" s="4">
        <v>195</v>
      </c>
      <c r="H111" s="4">
        <v>224</v>
      </c>
      <c r="I111" s="26">
        <f t="shared" si="4"/>
        <v>197.66666666666666</v>
      </c>
      <c r="J111" s="23">
        <v>226</v>
      </c>
      <c r="K111" s="23">
        <v>224</v>
      </c>
      <c r="L111" s="23">
        <v>224</v>
      </c>
      <c r="M111" s="23">
        <v>380</v>
      </c>
      <c r="N111" s="24">
        <f t="shared" si="3"/>
        <v>52.017543859649116</v>
      </c>
      <c r="O111" s="23">
        <v>4</v>
      </c>
    </row>
    <row r="112" spans="1:15" ht="15.75" customHeight="1">
      <c r="A112" s="8" t="s">
        <v>168</v>
      </c>
      <c r="B112" s="4" t="s">
        <v>279</v>
      </c>
      <c r="C112" s="23">
        <v>250</v>
      </c>
      <c r="D112" s="5">
        <v>40570</v>
      </c>
      <c r="E112" s="6">
        <v>0.4131944444444444</v>
      </c>
      <c r="F112" s="4">
        <v>45</v>
      </c>
      <c r="G112" s="4">
        <v>35</v>
      </c>
      <c r="H112" s="4">
        <v>50</v>
      </c>
      <c r="I112" s="26">
        <f t="shared" si="4"/>
        <v>43.333333333333336</v>
      </c>
      <c r="J112" s="23">
        <v>228</v>
      </c>
      <c r="K112" s="23">
        <v>228</v>
      </c>
      <c r="L112" s="23">
        <v>228</v>
      </c>
      <c r="M112" s="23">
        <v>380</v>
      </c>
      <c r="N112" s="24">
        <f t="shared" si="3"/>
        <v>11.403508771929825</v>
      </c>
      <c r="O112" s="23">
        <v>4</v>
      </c>
    </row>
    <row r="113" spans="1:15" ht="15.75" customHeight="1">
      <c r="A113" s="8" t="s">
        <v>169</v>
      </c>
      <c r="B113" s="4" t="s">
        <v>278</v>
      </c>
      <c r="C113" s="23">
        <v>250</v>
      </c>
      <c r="D113" s="5">
        <v>40570</v>
      </c>
      <c r="E113" s="6">
        <v>0.46875</v>
      </c>
      <c r="F113" s="4">
        <v>25</v>
      </c>
      <c r="G113" s="4">
        <v>20</v>
      </c>
      <c r="H113" s="4">
        <v>8</v>
      </c>
      <c r="I113" s="26">
        <f t="shared" si="4"/>
        <v>17.666666666666668</v>
      </c>
      <c r="J113" s="23">
        <v>228</v>
      </c>
      <c r="K113" s="23">
        <v>229</v>
      </c>
      <c r="L113" s="23">
        <v>229</v>
      </c>
      <c r="M113" s="23">
        <v>380</v>
      </c>
      <c r="N113" s="24">
        <f t="shared" si="3"/>
        <v>4.6491228070175445</v>
      </c>
      <c r="O113" s="23">
        <v>3</v>
      </c>
    </row>
    <row r="114" spans="1:15" ht="15.75" customHeight="1">
      <c r="A114" s="8" t="s">
        <v>170</v>
      </c>
      <c r="B114" s="4" t="s">
        <v>277</v>
      </c>
      <c r="C114" s="23">
        <v>250</v>
      </c>
      <c r="D114" s="5">
        <v>40570</v>
      </c>
      <c r="E114" s="6">
        <v>0.4791666666666667</v>
      </c>
      <c r="F114" s="4">
        <v>260</v>
      </c>
      <c r="G114" s="4">
        <v>285</v>
      </c>
      <c r="H114" s="4">
        <v>235</v>
      </c>
      <c r="I114" s="26">
        <f t="shared" si="4"/>
        <v>260</v>
      </c>
      <c r="J114" s="23">
        <v>227</v>
      </c>
      <c r="K114" s="23">
        <v>227</v>
      </c>
      <c r="L114" s="23">
        <v>227</v>
      </c>
      <c r="M114" s="23">
        <v>380</v>
      </c>
      <c r="N114" s="24">
        <f t="shared" si="3"/>
        <v>68.42105263157895</v>
      </c>
      <c r="O114" s="23">
        <v>2</v>
      </c>
    </row>
    <row r="115" spans="1:15" ht="15.75" customHeight="1">
      <c r="A115" s="8" t="s">
        <v>171</v>
      </c>
      <c r="B115" s="4" t="s">
        <v>276</v>
      </c>
      <c r="C115" s="23">
        <v>200</v>
      </c>
      <c r="D115" s="5">
        <v>40570</v>
      </c>
      <c r="E115" s="6">
        <v>0.4861111111111111</v>
      </c>
      <c r="F115" s="4">
        <v>40</v>
      </c>
      <c r="G115" s="4">
        <v>70</v>
      </c>
      <c r="H115" s="4">
        <v>30</v>
      </c>
      <c r="I115" s="26">
        <f t="shared" si="4"/>
        <v>46.666666666666664</v>
      </c>
      <c r="J115" s="23">
        <v>225</v>
      </c>
      <c r="K115" s="23">
        <v>225</v>
      </c>
      <c r="L115" s="23">
        <v>225</v>
      </c>
      <c r="M115" s="23">
        <v>300</v>
      </c>
      <c r="N115" s="24">
        <f t="shared" si="3"/>
        <v>15.555555555555555</v>
      </c>
      <c r="O115" s="23">
        <v>4</v>
      </c>
    </row>
    <row r="116" spans="1:15" ht="15.75" customHeight="1">
      <c r="A116" s="8" t="s">
        <v>172</v>
      </c>
      <c r="B116" s="4" t="s">
        <v>275</v>
      </c>
      <c r="C116" s="23">
        <v>630</v>
      </c>
      <c r="D116" s="5">
        <v>40570</v>
      </c>
      <c r="E116" s="6">
        <v>0.5520833333333334</v>
      </c>
      <c r="F116" s="4">
        <v>370</v>
      </c>
      <c r="G116" s="4">
        <v>370</v>
      </c>
      <c r="H116" s="4">
        <v>400</v>
      </c>
      <c r="I116" s="26">
        <f t="shared" si="4"/>
        <v>380</v>
      </c>
      <c r="J116" s="23">
        <v>228</v>
      </c>
      <c r="K116" s="23">
        <v>228</v>
      </c>
      <c r="L116" s="23">
        <v>228</v>
      </c>
      <c r="M116" s="23">
        <v>960</v>
      </c>
      <c r="N116" s="24">
        <f t="shared" si="3"/>
        <v>39.58333333333333</v>
      </c>
      <c r="O116" s="23">
        <v>2</v>
      </c>
    </row>
    <row r="117" spans="1:15" ht="15.75" customHeight="1">
      <c r="A117" s="8" t="s">
        <v>173</v>
      </c>
      <c r="B117" s="4" t="s">
        <v>274</v>
      </c>
      <c r="C117" s="23">
        <v>630</v>
      </c>
      <c r="D117" s="5">
        <v>40570</v>
      </c>
      <c r="E117" s="6">
        <v>0.5625</v>
      </c>
      <c r="F117" s="4">
        <v>130</v>
      </c>
      <c r="G117" s="4">
        <v>140</v>
      </c>
      <c r="H117" s="4">
        <v>120</v>
      </c>
      <c r="I117" s="26">
        <f t="shared" si="4"/>
        <v>130</v>
      </c>
      <c r="J117" s="23">
        <v>230</v>
      </c>
      <c r="K117" s="23">
        <v>230</v>
      </c>
      <c r="L117" s="23">
        <v>230</v>
      </c>
      <c r="M117" s="23">
        <v>960</v>
      </c>
      <c r="N117" s="24">
        <f t="shared" si="3"/>
        <v>13.541666666666666</v>
      </c>
      <c r="O117" s="23">
        <v>2</v>
      </c>
    </row>
    <row r="118" spans="1:15" ht="15.75" customHeight="1">
      <c r="A118" s="8" t="s">
        <v>174</v>
      </c>
      <c r="B118" s="4" t="s">
        <v>273</v>
      </c>
      <c r="C118" s="23">
        <v>400</v>
      </c>
      <c r="D118" s="5">
        <v>40570</v>
      </c>
      <c r="E118" s="6">
        <v>0.5729166666666666</v>
      </c>
      <c r="F118" s="4">
        <v>150</v>
      </c>
      <c r="G118" s="4">
        <v>180</v>
      </c>
      <c r="H118" s="4">
        <v>200</v>
      </c>
      <c r="I118" s="26">
        <f t="shared" si="4"/>
        <v>176.66666666666666</v>
      </c>
      <c r="J118" s="23">
        <v>230</v>
      </c>
      <c r="K118" s="23">
        <v>230</v>
      </c>
      <c r="L118" s="23">
        <v>230</v>
      </c>
      <c r="M118" s="23">
        <v>600</v>
      </c>
      <c r="N118" s="24">
        <f t="shared" si="3"/>
        <v>29.444444444444446</v>
      </c>
      <c r="O118" s="23">
        <v>3</v>
      </c>
    </row>
    <row r="119" spans="1:15" ht="15.75" customHeight="1">
      <c r="A119" s="8" t="s">
        <v>175</v>
      </c>
      <c r="B119" s="4" t="s">
        <v>272</v>
      </c>
      <c r="C119" s="23">
        <v>400</v>
      </c>
      <c r="D119" s="5">
        <v>40570</v>
      </c>
      <c r="E119" s="6">
        <v>0.5833333333333334</v>
      </c>
      <c r="F119" s="4">
        <v>0</v>
      </c>
      <c r="G119" s="4">
        <v>0</v>
      </c>
      <c r="H119" s="4">
        <v>0</v>
      </c>
      <c r="I119" s="26">
        <f t="shared" si="4"/>
        <v>0</v>
      </c>
      <c r="J119" s="23"/>
      <c r="K119" s="23"/>
      <c r="L119" s="23"/>
      <c r="M119" s="23">
        <v>600</v>
      </c>
      <c r="N119" s="24">
        <f t="shared" si="3"/>
        <v>0</v>
      </c>
      <c r="O119" s="23">
        <v>2</v>
      </c>
    </row>
    <row r="120" spans="1:15" ht="15.75" customHeight="1">
      <c r="A120" s="4" t="s">
        <v>176</v>
      </c>
      <c r="B120" s="4" t="s">
        <v>271</v>
      </c>
      <c r="C120" s="23">
        <v>250</v>
      </c>
      <c r="D120" s="5">
        <v>40570</v>
      </c>
      <c r="E120" s="6">
        <v>0.59375</v>
      </c>
      <c r="F120" s="4">
        <v>225</v>
      </c>
      <c r="G120" s="4">
        <v>220</v>
      </c>
      <c r="H120" s="4">
        <v>210</v>
      </c>
      <c r="I120" s="26">
        <f t="shared" si="4"/>
        <v>218.33333333333334</v>
      </c>
      <c r="J120" s="23">
        <v>226</v>
      </c>
      <c r="K120" s="23">
        <v>226</v>
      </c>
      <c r="L120" s="23">
        <v>226</v>
      </c>
      <c r="M120" s="23">
        <v>380</v>
      </c>
      <c r="N120" s="24">
        <f t="shared" si="3"/>
        <v>57.45614035087719</v>
      </c>
      <c r="O120" s="23">
        <v>4</v>
      </c>
    </row>
    <row r="121" spans="1:15" ht="15.75" customHeight="1">
      <c r="A121" s="4" t="s">
        <v>177</v>
      </c>
      <c r="B121" s="4" t="s">
        <v>270</v>
      </c>
      <c r="C121" s="23">
        <v>250</v>
      </c>
      <c r="D121" s="5">
        <v>40570</v>
      </c>
      <c r="E121" s="6">
        <v>0.6041666666666666</v>
      </c>
      <c r="F121" s="4" t="s">
        <v>178</v>
      </c>
      <c r="G121" s="4" t="s">
        <v>179</v>
      </c>
      <c r="H121" s="4"/>
      <c r="I121" s="26"/>
      <c r="J121" s="23"/>
      <c r="K121" s="23"/>
      <c r="L121" s="23"/>
      <c r="M121" s="23">
        <v>380</v>
      </c>
      <c r="N121" s="24">
        <f t="shared" si="3"/>
        <v>0</v>
      </c>
      <c r="O121" s="23">
        <v>2</v>
      </c>
    </row>
    <row r="122" spans="1:15" ht="15.75" customHeight="1">
      <c r="A122" s="4" t="s">
        <v>180</v>
      </c>
      <c r="B122" s="4" t="s">
        <v>269</v>
      </c>
      <c r="C122" s="23">
        <v>100</v>
      </c>
      <c r="D122" s="5">
        <v>40570</v>
      </c>
      <c r="E122" s="6">
        <v>0.611111111111111</v>
      </c>
      <c r="F122" s="4">
        <v>70</v>
      </c>
      <c r="G122" s="4">
        <v>70</v>
      </c>
      <c r="H122" s="4">
        <v>85</v>
      </c>
      <c r="I122" s="26">
        <f t="shared" si="4"/>
        <v>75</v>
      </c>
      <c r="J122" s="23">
        <v>227</v>
      </c>
      <c r="K122" s="23">
        <v>227</v>
      </c>
      <c r="L122" s="23">
        <v>227</v>
      </c>
      <c r="M122" s="23">
        <v>150</v>
      </c>
      <c r="N122" s="24">
        <f t="shared" si="3"/>
        <v>50</v>
      </c>
      <c r="O122" s="23">
        <v>3</v>
      </c>
    </row>
    <row r="123" spans="1:15" ht="15.75" customHeight="1">
      <c r="A123" s="4" t="s">
        <v>181</v>
      </c>
      <c r="B123" s="4" t="s">
        <v>268</v>
      </c>
      <c r="C123" s="23">
        <v>100</v>
      </c>
      <c r="D123" s="5">
        <v>40570</v>
      </c>
      <c r="E123" s="6">
        <v>0.6215277777777778</v>
      </c>
      <c r="F123" s="4">
        <v>50</v>
      </c>
      <c r="G123" s="4">
        <v>76</v>
      </c>
      <c r="H123" s="4">
        <v>88</v>
      </c>
      <c r="I123" s="26">
        <f t="shared" si="4"/>
        <v>71.33333333333333</v>
      </c>
      <c r="J123" s="23">
        <v>227</v>
      </c>
      <c r="K123" s="23">
        <v>227</v>
      </c>
      <c r="L123" s="23">
        <v>227</v>
      </c>
      <c r="M123" s="23">
        <v>150</v>
      </c>
      <c r="N123" s="24">
        <f t="shared" si="3"/>
        <v>47.55555555555555</v>
      </c>
      <c r="O123" s="23">
        <v>2</v>
      </c>
    </row>
    <row r="124" spans="1:15" ht="15.75" customHeight="1">
      <c r="A124" s="4" t="s">
        <v>182</v>
      </c>
      <c r="B124" s="4" t="s">
        <v>267</v>
      </c>
      <c r="C124" s="23">
        <v>250</v>
      </c>
      <c r="D124" s="5">
        <v>40570</v>
      </c>
      <c r="E124" s="6">
        <v>0.6354166666666666</v>
      </c>
      <c r="F124" s="4">
        <v>51</v>
      </c>
      <c r="G124" s="4">
        <v>45</v>
      </c>
      <c r="H124" s="4">
        <v>35</v>
      </c>
      <c r="I124" s="26">
        <f t="shared" si="4"/>
        <v>43.666666666666664</v>
      </c>
      <c r="J124" s="23">
        <v>227</v>
      </c>
      <c r="K124" s="23">
        <v>227</v>
      </c>
      <c r="L124" s="23">
        <v>227</v>
      </c>
      <c r="M124" s="23">
        <v>380</v>
      </c>
      <c r="N124" s="24">
        <f t="shared" si="3"/>
        <v>11.491228070175438</v>
      </c>
      <c r="O124" s="23">
        <v>4</v>
      </c>
    </row>
    <row r="125" spans="1:15" ht="15.75" customHeight="1">
      <c r="A125" s="4" t="s">
        <v>183</v>
      </c>
      <c r="B125" s="4" t="s">
        <v>266</v>
      </c>
      <c r="C125" s="23">
        <v>250</v>
      </c>
      <c r="D125" s="5">
        <v>40570</v>
      </c>
      <c r="E125" s="6">
        <v>0.6493055555555556</v>
      </c>
      <c r="F125" s="4">
        <v>70</v>
      </c>
      <c r="G125" s="4">
        <v>120</v>
      </c>
      <c r="H125" s="4">
        <v>130</v>
      </c>
      <c r="I125" s="26">
        <f t="shared" si="4"/>
        <v>106.66666666666667</v>
      </c>
      <c r="J125" s="23">
        <v>227</v>
      </c>
      <c r="K125" s="23">
        <v>227</v>
      </c>
      <c r="L125" s="23">
        <v>227</v>
      </c>
      <c r="M125" s="23">
        <v>380</v>
      </c>
      <c r="N125" s="24">
        <f t="shared" si="3"/>
        <v>28.070175438596497</v>
      </c>
      <c r="O125" s="23">
        <v>2</v>
      </c>
    </row>
    <row r="126" spans="1:15" ht="15.75" customHeight="1">
      <c r="A126" s="4" t="s">
        <v>184</v>
      </c>
      <c r="B126" s="4" t="s">
        <v>265</v>
      </c>
      <c r="C126" s="23">
        <v>400</v>
      </c>
      <c r="D126" s="5">
        <v>40571</v>
      </c>
      <c r="E126" s="6">
        <v>0.3854166666666667</v>
      </c>
      <c r="F126" s="4">
        <v>220</v>
      </c>
      <c r="G126" s="4">
        <v>260</v>
      </c>
      <c r="H126" s="4">
        <v>265</v>
      </c>
      <c r="I126" s="26">
        <f t="shared" si="4"/>
        <v>248.33333333333334</v>
      </c>
      <c r="J126" s="23">
        <v>226</v>
      </c>
      <c r="K126" s="23">
        <v>226</v>
      </c>
      <c r="L126" s="23">
        <v>226</v>
      </c>
      <c r="M126" s="23">
        <v>600</v>
      </c>
      <c r="N126" s="24">
        <f t="shared" si="3"/>
        <v>41.38888888888889</v>
      </c>
      <c r="O126" s="23">
        <v>3</v>
      </c>
    </row>
    <row r="127" spans="1:15" ht="15.75" customHeight="1">
      <c r="A127" s="4" t="s">
        <v>185</v>
      </c>
      <c r="B127" s="4" t="s">
        <v>264</v>
      </c>
      <c r="C127" s="23">
        <v>400</v>
      </c>
      <c r="D127" s="5">
        <v>40571</v>
      </c>
      <c r="E127" s="6">
        <v>0.3958333333333333</v>
      </c>
      <c r="F127" s="4">
        <v>24</v>
      </c>
      <c r="G127" s="4">
        <v>70</v>
      </c>
      <c r="H127" s="4">
        <v>35</v>
      </c>
      <c r="I127" s="26">
        <f t="shared" si="4"/>
        <v>43</v>
      </c>
      <c r="J127" s="23">
        <v>228</v>
      </c>
      <c r="K127" s="23">
        <v>228</v>
      </c>
      <c r="L127" s="23">
        <v>228</v>
      </c>
      <c r="M127" s="23">
        <v>600</v>
      </c>
      <c r="N127" s="24">
        <f t="shared" si="3"/>
        <v>7.166666666666667</v>
      </c>
      <c r="O127" s="23">
        <v>2</v>
      </c>
    </row>
    <row r="128" spans="1:15" ht="15.75" customHeight="1">
      <c r="A128" s="4" t="s">
        <v>186</v>
      </c>
      <c r="B128" s="4" t="s">
        <v>263</v>
      </c>
      <c r="C128" s="23">
        <v>400</v>
      </c>
      <c r="D128" s="5">
        <v>40571</v>
      </c>
      <c r="E128" s="6">
        <v>0.40625</v>
      </c>
      <c r="F128" s="4">
        <v>250</v>
      </c>
      <c r="G128" s="4">
        <v>230</v>
      </c>
      <c r="H128" s="4">
        <v>230</v>
      </c>
      <c r="I128" s="26">
        <f t="shared" si="4"/>
        <v>236.66666666666666</v>
      </c>
      <c r="J128" s="23">
        <v>227</v>
      </c>
      <c r="K128" s="23">
        <v>227</v>
      </c>
      <c r="L128" s="23">
        <v>227</v>
      </c>
      <c r="M128" s="23">
        <v>600</v>
      </c>
      <c r="N128" s="24">
        <f t="shared" si="3"/>
        <v>39.44444444444444</v>
      </c>
      <c r="O128" s="23">
        <v>4</v>
      </c>
    </row>
    <row r="129" spans="1:15" ht="15.75" customHeight="1">
      <c r="A129" s="4" t="s">
        <v>187</v>
      </c>
      <c r="B129" s="4" t="s">
        <v>262</v>
      </c>
      <c r="C129" s="23">
        <v>400</v>
      </c>
      <c r="D129" s="5">
        <v>40571</v>
      </c>
      <c r="E129" s="6">
        <v>0.4131944444444444</v>
      </c>
      <c r="F129" s="4">
        <v>80</v>
      </c>
      <c r="G129" s="4">
        <v>150</v>
      </c>
      <c r="H129" s="4">
        <v>70</v>
      </c>
      <c r="I129" s="26">
        <f t="shared" si="4"/>
        <v>100</v>
      </c>
      <c r="J129" s="23">
        <v>228</v>
      </c>
      <c r="K129" s="23">
        <v>227</v>
      </c>
      <c r="L129" s="23">
        <v>228</v>
      </c>
      <c r="M129" s="23">
        <v>600</v>
      </c>
      <c r="N129" s="24">
        <f t="shared" si="3"/>
        <v>16.666666666666664</v>
      </c>
      <c r="O129" s="23">
        <v>2</v>
      </c>
    </row>
    <row r="130" spans="1:15" ht="15.75" customHeight="1">
      <c r="A130" s="4" t="s">
        <v>188</v>
      </c>
      <c r="B130" s="4" t="s">
        <v>261</v>
      </c>
      <c r="C130" s="23">
        <v>400</v>
      </c>
      <c r="D130" s="5">
        <v>40571</v>
      </c>
      <c r="E130" s="6">
        <v>0.4270833333333333</v>
      </c>
      <c r="F130" s="4">
        <v>60</v>
      </c>
      <c r="G130" s="4">
        <v>50</v>
      </c>
      <c r="H130" s="4">
        <v>42</v>
      </c>
      <c r="I130" s="26">
        <f t="shared" si="4"/>
        <v>50.666666666666664</v>
      </c>
      <c r="J130" s="23">
        <v>228</v>
      </c>
      <c r="K130" s="23">
        <v>228</v>
      </c>
      <c r="L130" s="23">
        <v>228</v>
      </c>
      <c r="M130" s="23">
        <v>600</v>
      </c>
      <c r="N130" s="24">
        <f t="shared" si="3"/>
        <v>8.444444444444445</v>
      </c>
      <c r="O130" s="23">
        <v>3</v>
      </c>
    </row>
    <row r="131" spans="1:15" ht="15.75" customHeight="1">
      <c r="A131" s="4" t="s">
        <v>189</v>
      </c>
      <c r="B131" s="4" t="s">
        <v>260</v>
      </c>
      <c r="C131" s="23">
        <v>400</v>
      </c>
      <c r="D131" s="5">
        <v>40571</v>
      </c>
      <c r="E131" s="6">
        <v>0.4375</v>
      </c>
      <c r="F131" s="4">
        <v>136</v>
      </c>
      <c r="G131" s="4">
        <v>236</v>
      </c>
      <c r="H131" s="4">
        <v>180</v>
      </c>
      <c r="I131" s="26">
        <f t="shared" si="4"/>
        <v>184</v>
      </c>
      <c r="J131" s="23">
        <v>227</v>
      </c>
      <c r="K131" s="23">
        <v>226</v>
      </c>
      <c r="L131" s="23">
        <v>227</v>
      </c>
      <c r="M131" s="23">
        <v>600</v>
      </c>
      <c r="N131" s="24">
        <f t="shared" si="3"/>
        <v>30.666666666666664</v>
      </c>
      <c r="O131" s="23">
        <v>2</v>
      </c>
    </row>
    <row r="132" spans="1:15" ht="15.75" customHeight="1">
      <c r="A132" s="4" t="s">
        <v>190</v>
      </c>
      <c r="B132" s="4" t="s">
        <v>259</v>
      </c>
      <c r="C132" s="23">
        <v>250</v>
      </c>
      <c r="D132" s="5">
        <v>40571</v>
      </c>
      <c r="E132" s="6">
        <v>0.4479166666666667</v>
      </c>
      <c r="F132" s="4" t="s">
        <v>191</v>
      </c>
      <c r="G132" s="4" t="s">
        <v>192</v>
      </c>
      <c r="H132" s="4" t="s">
        <v>193</v>
      </c>
      <c r="I132" s="26"/>
      <c r="J132" s="23"/>
      <c r="K132" s="23"/>
      <c r="L132" s="23"/>
      <c r="M132" s="23">
        <v>380</v>
      </c>
      <c r="N132" s="24">
        <f t="shared" si="3"/>
        <v>0</v>
      </c>
      <c r="O132" s="23">
        <v>4</v>
      </c>
    </row>
    <row r="133" spans="1:15" ht="15.75" customHeight="1">
      <c r="A133" s="4" t="s">
        <v>194</v>
      </c>
      <c r="B133" s="4" t="s">
        <v>258</v>
      </c>
      <c r="C133" s="23">
        <v>250</v>
      </c>
      <c r="D133" s="5">
        <v>40571</v>
      </c>
      <c r="E133" s="6">
        <v>0.4548611111111111</v>
      </c>
      <c r="F133" s="4">
        <v>130</v>
      </c>
      <c r="G133" s="4">
        <v>135</v>
      </c>
      <c r="H133" s="4">
        <v>150</v>
      </c>
      <c r="I133" s="26">
        <f t="shared" si="4"/>
        <v>138.33333333333334</v>
      </c>
      <c r="J133" s="23">
        <v>226</v>
      </c>
      <c r="K133" s="23">
        <v>226</v>
      </c>
      <c r="L133" s="23">
        <v>226</v>
      </c>
      <c r="M133" s="23">
        <v>380</v>
      </c>
      <c r="N133" s="24">
        <f t="shared" si="3"/>
        <v>36.40350877192983</v>
      </c>
      <c r="O133" s="23">
        <v>4</v>
      </c>
    </row>
    <row r="134" spans="1:15" ht="15.75" customHeight="1">
      <c r="A134" s="4" t="s">
        <v>195</v>
      </c>
      <c r="B134" s="4" t="s">
        <v>257</v>
      </c>
      <c r="C134" s="23">
        <v>160</v>
      </c>
      <c r="D134" s="5">
        <v>40571</v>
      </c>
      <c r="E134" s="6">
        <v>0.46527777777777773</v>
      </c>
      <c r="F134" s="4"/>
      <c r="G134" s="4"/>
      <c r="H134" s="4"/>
      <c r="I134" s="26">
        <f t="shared" si="4"/>
        <v>0</v>
      </c>
      <c r="J134" s="23"/>
      <c r="K134" s="23"/>
      <c r="L134" s="23"/>
      <c r="M134" s="23">
        <v>240</v>
      </c>
      <c r="N134" s="24">
        <f t="shared" si="3"/>
        <v>0</v>
      </c>
      <c r="O134" s="23">
        <v>2</v>
      </c>
    </row>
    <row r="135" spans="1:15" ht="15.75" customHeight="1">
      <c r="A135" s="4" t="s">
        <v>196</v>
      </c>
      <c r="B135" s="4" t="s">
        <v>256</v>
      </c>
      <c r="C135" s="23">
        <v>160</v>
      </c>
      <c r="D135" s="5">
        <v>40571</v>
      </c>
      <c r="E135" s="6">
        <v>0.4756944444444444</v>
      </c>
      <c r="F135" s="4"/>
      <c r="G135" s="4"/>
      <c r="H135" s="4"/>
      <c r="I135" s="26">
        <f t="shared" si="4"/>
        <v>0</v>
      </c>
      <c r="J135" s="23"/>
      <c r="K135" s="23"/>
      <c r="L135" s="23"/>
      <c r="M135" s="23">
        <v>240</v>
      </c>
      <c r="N135" s="24">
        <f t="shared" si="3"/>
        <v>0</v>
      </c>
      <c r="O135" s="23">
        <v>3</v>
      </c>
    </row>
    <row r="136" spans="1:15" ht="15.75" customHeight="1">
      <c r="A136" s="4" t="s">
        <v>197</v>
      </c>
      <c r="B136" s="4" t="s">
        <v>255</v>
      </c>
      <c r="C136" s="23">
        <v>250</v>
      </c>
      <c r="D136" s="5">
        <v>40571</v>
      </c>
      <c r="E136" s="6">
        <v>0.4895833333333333</v>
      </c>
      <c r="F136" s="4">
        <v>30</v>
      </c>
      <c r="G136" s="4">
        <v>40</v>
      </c>
      <c r="H136" s="4">
        <v>50</v>
      </c>
      <c r="I136" s="26">
        <f t="shared" si="4"/>
        <v>40</v>
      </c>
      <c r="J136" s="23">
        <v>229</v>
      </c>
      <c r="K136" s="23">
        <v>229</v>
      </c>
      <c r="L136" s="23">
        <v>229</v>
      </c>
      <c r="M136" s="23">
        <v>380</v>
      </c>
      <c r="N136" s="24">
        <f t="shared" si="3"/>
        <v>10.526315789473683</v>
      </c>
      <c r="O136" s="23">
        <v>2</v>
      </c>
    </row>
    <row r="137" spans="1:15" ht="15.75" customHeight="1">
      <c r="A137" s="4" t="s">
        <v>198</v>
      </c>
      <c r="B137" s="4" t="s">
        <v>254</v>
      </c>
      <c r="C137" s="23">
        <v>250</v>
      </c>
      <c r="D137" s="5">
        <v>40571</v>
      </c>
      <c r="E137" s="6">
        <v>0.5520833333333334</v>
      </c>
      <c r="F137" s="4">
        <v>0</v>
      </c>
      <c r="G137" s="4">
        <v>0</v>
      </c>
      <c r="H137" s="4">
        <v>30</v>
      </c>
      <c r="I137" s="26">
        <f t="shared" si="4"/>
        <v>10</v>
      </c>
      <c r="J137" s="23">
        <v>230</v>
      </c>
      <c r="K137" s="23">
        <v>230</v>
      </c>
      <c r="L137" s="23">
        <v>230</v>
      </c>
      <c r="M137" s="23">
        <v>380</v>
      </c>
      <c r="N137" s="24">
        <f t="shared" si="3"/>
        <v>2.631578947368421</v>
      </c>
      <c r="O137" s="23">
        <v>2</v>
      </c>
    </row>
    <row r="138" spans="1:15" ht="15.75" customHeight="1">
      <c r="A138" s="4" t="s">
        <v>199</v>
      </c>
      <c r="B138" s="4" t="s">
        <v>253</v>
      </c>
      <c r="C138" s="23">
        <v>630</v>
      </c>
      <c r="D138" s="5">
        <v>40571</v>
      </c>
      <c r="E138" s="6">
        <v>0.5625</v>
      </c>
      <c r="F138" s="4">
        <v>250</v>
      </c>
      <c r="G138" s="4">
        <v>270</v>
      </c>
      <c r="H138" s="4">
        <v>275</v>
      </c>
      <c r="I138" s="26">
        <f t="shared" si="4"/>
        <v>265</v>
      </c>
      <c r="J138" s="23">
        <v>228</v>
      </c>
      <c r="K138" s="23">
        <v>228</v>
      </c>
      <c r="L138" s="23">
        <v>228</v>
      </c>
      <c r="M138" s="23">
        <v>960</v>
      </c>
      <c r="N138" s="24">
        <f t="shared" si="3"/>
        <v>27.604166666666668</v>
      </c>
      <c r="O138" s="23">
        <v>3</v>
      </c>
    </row>
    <row r="139" spans="1:15" ht="15.75" customHeight="1">
      <c r="A139" s="4" t="s">
        <v>200</v>
      </c>
      <c r="B139" s="4" t="s">
        <v>252</v>
      </c>
      <c r="C139" s="23">
        <v>630</v>
      </c>
      <c r="D139" s="5">
        <v>40571</v>
      </c>
      <c r="E139" s="6">
        <v>0.5729166666666666</v>
      </c>
      <c r="F139" s="4">
        <v>70</v>
      </c>
      <c r="G139" s="4">
        <v>70</v>
      </c>
      <c r="H139" s="4">
        <v>50</v>
      </c>
      <c r="I139" s="26">
        <f t="shared" si="4"/>
        <v>63.333333333333336</v>
      </c>
      <c r="J139" s="23">
        <v>229</v>
      </c>
      <c r="K139" s="23">
        <v>229</v>
      </c>
      <c r="L139" s="23">
        <v>299</v>
      </c>
      <c r="M139" s="23">
        <v>960</v>
      </c>
      <c r="N139" s="24">
        <f t="shared" si="3"/>
        <v>6.597222222222222</v>
      </c>
      <c r="O139" s="23">
        <v>4</v>
      </c>
    </row>
    <row r="140" spans="1:15" ht="15.75" customHeight="1">
      <c r="A140" s="4" t="s">
        <v>201</v>
      </c>
      <c r="B140" s="4" t="s">
        <v>251</v>
      </c>
      <c r="C140" s="23">
        <v>400</v>
      </c>
      <c r="D140" s="5">
        <v>40571</v>
      </c>
      <c r="E140" s="6">
        <v>0.5833333333333334</v>
      </c>
      <c r="F140" s="4">
        <v>650</v>
      </c>
      <c r="G140" s="4">
        <v>680</v>
      </c>
      <c r="H140" s="4">
        <v>800</v>
      </c>
      <c r="I140" s="26">
        <f t="shared" si="4"/>
        <v>710</v>
      </c>
      <c r="J140" s="23">
        <v>224</v>
      </c>
      <c r="K140" s="23">
        <v>223</v>
      </c>
      <c r="L140" s="23">
        <v>220</v>
      </c>
      <c r="M140" s="23">
        <v>600</v>
      </c>
      <c r="N140" s="24">
        <f t="shared" si="3"/>
        <v>118.33333333333333</v>
      </c>
      <c r="O140" s="23">
        <v>4</v>
      </c>
    </row>
    <row r="141" spans="1:4" ht="12.75">
      <c r="A141" s="14"/>
      <c r="B141" s="14"/>
      <c r="C141" s="14"/>
      <c r="D141" s="14"/>
    </row>
    <row r="142" spans="1:4" ht="12.75">
      <c r="A142" s="14"/>
      <c r="B142" s="14"/>
      <c r="C142" s="14"/>
      <c r="D142" s="14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5" ht="15.75">
      <c r="A148" s="47" t="s">
        <v>441</v>
      </c>
      <c r="B148" s="47"/>
      <c r="C148" s="47"/>
      <c r="D148" s="47"/>
      <c r="E148" s="47"/>
    </row>
  </sheetData>
  <sheetProtection/>
  <mergeCells count="17">
    <mergeCell ref="F5:O5"/>
    <mergeCell ref="H6:O6"/>
    <mergeCell ref="M10:M11"/>
    <mergeCell ref="N10:N11"/>
    <mergeCell ref="F10:H10"/>
    <mergeCell ref="H1:O1"/>
    <mergeCell ref="H2:O2"/>
    <mergeCell ref="H3:O3"/>
    <mergeCell ref="H4:O4"/>
    <mergeCell ref="A148:E148"/>
    <mergeCell ref="O10:O11"/>
    <mergeCell ref="J10:L10"/>
    <mergeCell ref="D10:E10"/>
    <mergeCell ref="I10:I11"/>
    <mergeCell ref="A10:A11"/>
    <mergeCell ref="B10:B11"/>
    <mergeCell ref="C10:C11"/>
  </mergeCells>
  <printOptions/>
  <pageMargins left="0.19" right="0.55" top="0.3937007874015748" bottom="0.39" header="0.31496062992125984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16.75390625" style="0" customWidth="1"/>
    <col min="3" max="3" width="9.125" style="9" customWidth="1"/>
    <col min="4" max="4" width="10.125" style="0" bestFit="1" customWidth="1"/>
    <col min="6" max="8" width="8.625" style="0" customWidth="1"/>
    <col min="9" max="12" width="8.625" style="9" customWidth="1"/>
    <col min="13" max="15" width="8.625" style="0" customWidth="1"/>
  </cols>
  <sheetData>
    <row r="1" spans="1:15" ht="18.75" customHeight="1">
      <c r="A1" s="12"/>
      <c r="B1" s="12"/>
      <c r="C1" s="31"/>
      <c r="D1" s="31"/>
      <c r="E1" s="31"/>
      <c r="F1" s="12"/>
      <c r="G1" s="12"/>
      <c r="H1" s="43" t="s">
        <v>0</v>
      </c>
      <c r="I1" s="43"/>
      <c r="J1" s="43"/>
      <c r="K1" s="43"/>
      <c r="L1" s="43"/>
      <c r="M1" s="43"/>
      <c r="N1" s="43"/>
      <c r="O1" s="43"/>
    </row>
    <row r="2" spans="1:15" ht="18.75" customHeight="1">
      <c r="A2" s="12"/>
      <c r="B2" s="12"/>
      <c r="C2" s="32"/>
      <c r="D2" s="32"/>
      <c r="E2" s="32"/>
      <c r="F2" s="12"/>
      <c r="G2" s="12"/>
      <c r="H2" s="44" t="s">
        <v>116</v>
      </c>
      <c r="I2" s="44"/>
      <c r="J2" s="44"/>
      <c r="K2" s="44"/>
      <c r="L2" s="44"/>
      <c r="M2" s="44"/>
      <c r="N2" s="44"/>
      <c r="O2" s="44"/>
    </row>
    <row r="3" spans="1:15" ht="18.75" customHeight="1">
      <c r="A3" s="12"/>
      <c r="B3" s="12"/>
      <c r="C3" s="32"/>
      <c r="D3" s="32"/>
      <c r="E3" s="32"/>
      <c r="F3" s="12"/>
      <c r="G3" s="12"/>
      <c r="H3" s="44" t="s">
        <v>1</v>
      </c>
      <c r="I3" s="44"/>
      <c r="J3" s="44"/>
      <c r="K3" s="44"/>
      <c r="L3" s="44"/>
      <c r="M3" s="44"/>
      <c r="N3" s="44"/>
      <c r="O3" s="44"/>
    </row>
    <row r="4" spans="1:15" ht="18.75" customHeight="1">
      <c r="A4" s="12"/>
      <c r="B4" s="12"/>
      <c r="C4" s="32"/>
      <c r="D4" s="32"/>
      <c r="E4" s="32"/>
      <c r="F4" s="12"/>
      <c r="G4" s="12"/>
      <c r="H4" s="44" t="s">
        <v>715</v>
      </c>
      <c r="I4" s="44"/>
      <c r="J4" s="44"/>
      <c r="K4" s="44"/>
      <c r="L4" s="44"/>
      <c r="M4" s="44"/>
      <c r="N4" s="44"/>
      <c r="O4" s="44"/>
    </row>
    <row r="5" spans="1:15" ht="18.75" customHeight="1">
      <c r="A5" s="12"/>
      <c r="B5" s="12"/>
      <c r="C5" s="31"/>
      <c r="D5" s="31"/>
      <c r="E5" s="31"/>
      <c r="F5" s="43" t="s">
        <v>704</v>
      </c>
      <c r="G5" s="43"/>
      <c r="H5" s="43"/>
      <c r="I5" s="43"/>
      <c r="J5" s="43"/>
      <c r="K5" s="43"/>
      <c r="L5" s="43"/>
      <c r="M5" s="43"/>
      <c r="N5" s="43"/>
      <c r="O5" s="43"/>
    </row>
    <row r="6" spans="1:15" ht="18.75" customHeight="1">
      <c r="A6" s="12"/>
      <c r="B6" s="12"/>
      <c r="C6" s="32"/>
      <c r="D6" s="32"/>
      <c r="E6" s="32"/>
      <c r="F6" s="12"/>
      <c r="G6" s="12"/>
      <c r="H6" s="44" t="s">
        <v>126</v>
      </c>
      <c r="I6" s="44"/>
      <c r="J6" s="44"/>
      <c r="K6" s="44"/>
      <c r="L6" s="44"/>
      <c r="M6" s="44"/>
      <c r="N6" s="44"/>
      <c r="O6" s="44"/>
    </row>
    <row r="7" spans="1:15" ht="12.75">
      <c r="A7" s="10"/>
      <c r="B7" s="10"/>
      <c r="C7" s="12"/>
      <c r="D7" s="10"/>
      <c r="E7" s="10"/>
      <c r="F7" s="10"/>
      <c r="G7" s="10"/>
      <c r="H7" s="10"/>
      <c r="I7" s="12"/>
      <c r="J7" s="12"/>
      <c r="K7" s="12"/>
      <c r="L7" s="12"/>
      <c r="M7" s="10"/>
      <c r="N7" s="10"/>
      <c r="O7" s="10"/>
    </row>
    <row r="8" spans="1:15" ht="12.75">
      <c r="A8" s="10"/>
      <c r="B8" s="10"/>
      <c r="C8" s="12"/>
      <c r="D8" s="10"/>
      <c r="E8" s="10"/>
      <c r="F8" s="10"/>
      <c r="G8" s="10"/>
      <c r="H8" s="10"/>
      <c r="I8" s="12"/>
      <c r="J8" s="12"/>
      <c r="K8" s="12"/>
      <c r="L8" s="12"/>
      <c r="M8" s="10"/>
      <c r="N8" s="10"/>
      <c r="O8" s="10"/>
    </row>
    <row r="9" spans="1:15" ht="12.75">
      <c r="A9" s="10"/>
      <c r="B9" s="10"/>
      <c r="C9" s="12"/>
      <c r="D9" s="10"/>
      <c r="E9" s="10"/>
      <c r="F9" s="10"/>
      <c r="G9" s="10"/>
      <c r="H9" s="10"/>
      <c r="I9" s="12"/>
      <c r="J9" s="12"/>
      <c r="K9" s="12"/>
      <c r="L9" s="12"/>
      <c r="M9" s="10"/>
      <c r="N9" s="10"/>
      <c r="O9" s="10"/>
    </row>
    <row r="10" spans="1:15" ht="29.25" customHeight="1">
      <c r="A10" s="40" t="s">
        <v>2</v>
      </c>
      <c r="B10" s="40" t="s">
        <v>125</v>
      </c>
      <c r="C10" s="40" t="s">
        <v>117</v>
      </c>
      <c r="D10" s="48"/>
      <c r="E10" s="49"/>
      <c r="F10" s="40" t="s">
        <v>5</v>
      </c>
      <c r="G10" s="40"/>
      <c r="H10" s="40"/>
      <c r="I10" s="54" t="s">
        <v>122</v>
      </c>
      <c r="J10" s="40" t="s">
        <v>331</v>
      </c>
      <c r="K10" s="40"/>
      <c r="L10" s="40"/>
      <c r="M10" s="56" t="s">
        <v>123</v>
      </c>
      <c r="N10" s="40" t="s">
        <v>115</v>
      </c>
      <c r="O10" s="40" t="s">
        <v>6</v>
      </c>
    </row>
    <row r="11" spans="1:15" ht="18" customHeight="1">
      <c r="A11" s="40"/>
      <c r="B11" s="40"/>
      <c r="C11" s="40"/>
      <c r="D11" s="30" t="s">
        <v>3</v>
      </c>
      <c r="E11" s="30" t="s">
        <v>4</v>
      </c>
      <c r="F11" s="11" t="s">
        <v>118</v>
      </c>
      <c r="G11" s="11" t="s">
        <v>699</v>
      </c>
      <c r="H11" s="11" t="s">
        <v>119</v>
      </c>
      <c r="I11" s="55"/>
      <c r="J11" s="11" t="s">
        <v>120</v>
      </c>
      <c r="K11" s="11" t="s">
        <v>701</v>
      </c>
      <c r="L11" s="11" t="s">
        <v>121</v>
      </c>
      <c r="M11" s="57"/>
      <c r="N11" s="40"/>
      <c r="O11" s="40"/>
    </row>
    <row r="12" spans="1:15" ht="15.75" customHeight="1">
      <c r="A12" s="7" t="s">
        <v>7</v>
      </c>
      <c r="B12" s="8" t="s">
        <v>410</v>
      </c>
      <c r="C12" s="22">
        <v>400</v>
      </c>
      <c r="D12" s="16">
        <v>40558</v>
      </c>
      <c r="E12" s="17">
        <v>0.4270833333333333</v>
      </c>
      <c r="F12" s="8">
        <v>125</v>
      </c>
      <c r="G12" s="8">
        <v>85</v>
      </c>
      <c r="H12" s="8">
        <v>270</v>
      </c>
      <c r="I12" s="18">
        <f>(H12+G12+F12)/3</f>
        <v>160</v>
      </c>
      <c r="J12" s="22">
        <v>228</v>
      </c>
      <c r="K12" s="22">
        <v>229</v>
      </c>
      <c r="L12" s="22">
        <v>27</v>
      </c>
      <c r="M12" s="22">
        <v>600</v>
      </c>
      <c r="N12" s="25">
        <f>I12/M12*100</f>
        <v>26.666666666666668</v>
      </c>
      <c r="O12" s="22">
        <v>2</v>
      </c>
    </row>
    <row r="13" spans="1:15" ht="15.75" customHeight="1">
      <c r="A13" s="7" t="s">
        <v>8</v>
      </c>
      <c r="B13" s="8" t="s">
        <v>409</v>
      </c>
      <c r="C13" s="22">
        <v>400</v>
      </c>
      <c r="D13" s="16">
        <v>40558</v>
      </c>
      <c r="E13" s="17">
        <v>0.43402777777777773</v>
      </c>
      <c r="F13" s="8">
        <v>300</v>
      </c>
      <c r="G13" s="8">
        <v>280</v>
      </c>
      <c r="H13" s="8">
        <v>365</v>
      </c>
      <c r="I13" s="18">
        <f aca="true" t="shared" si="0" ref="I13:I76">(H13+G13+F13)/3</f>
        <v>315</v>
      </c>
      <c r="J13" s="22">
        <v>227</v>
      </c>
      <c r="K13" s="22">
        <v>22</v>
      </c>
      <c r="L13" s="22">
        <v>227</v>
      </c>
      <c r="M13" s="22">
        <v>600</v>
      </c>
      <c r="N13" s="25">
        <f aca="true" t="shared" si="1" ref="N13:N76">I13/M13*100</f>
        <v>52.5</v>
      </c>
      <c r="O13" s="22">
        <v>2</v>
      </c>
    </row>
    <row r="14" spans="1:15" ht="15.75" customHeight="1">
      <c r="A14" s="7" t="s">
        <v>9</v>
      </c>
      <c r="B14" s="8" t="s">
        <v>411</v>
      </c>
      <c r="C14" s="22">
        <v>250</v>
      </c>
      <c r="D14" s="16">
        <v>40558</v>
      </c>
      <c r="E14" s="17">
        <v>0.4479166666666667</v>
      </c>
      <c r="F14" s="8">
        <v>0</v>
      </c>
      <c r="G14" s="8">
        <v>0</v>
      </c>
      <c r="H14" s="8">
        <v>0</v>
      </c>
      <c r="I14" s="18"/>
      <c r="J14" s="22"/>
      <c r="K14" s="22"/>
      <c r="L14" s="22"/>
      <c r="M14" s="22">
        <v>380</v>
      </c>
      <c r="N14" s="25">
        <f t="shared" si="1"/>
        <v>0</v>
      </c>
      <c r="O14" s="22">
        <v>3</v>
      </c>
    </row>
    <row r="15" spans="1:15" ht="15.75" customHeight="1">
      <c r="A15" s="7" t="s">
        <v>10</v>
      </c>
      <c r="B15" s="8" t="s">
        <v>412</v>
      </c>
      <c r="C15" s="22">
        <v>630</v>
      </c>
      <c r="D15" s="16">
        <v>40558</v>
      </c>
      <c r="E15" s="17">
        <v>0.4513888888888889</v>
      </c>
      <c r="F15" s="8">
        <v>90</v>
      </c>
      <c r="G15" s="8">
        <v>130</v>
      </c>
      <c r="H15" s="8">
        <v>110</v>
      </c>
      <c r="I15" s="18">
        <f t="shared" si="0"/>
        <v>110</v>
      </c>
      <c r="J15" s="22">
        <v>229</v>
      </c>
      <c r="K15" s="22">
        <v>229</v>
      </c>
      <c r="L15" s="22">
        <v>229</v>
      </c>
      <c r="M15" s="22">
        <v>960</v>
      </c>
      <c r="N15" s="25">
        <f t="shared" si="1"/>
        <v>11.458333333333332</v>
      </c>
      <c r="O15" s="22">
        <v>3</v>
      </c>
    </row>
    <row r="16" spans="1:15" ht="15.75" customHeight="1">
      <c r="A16" s="7" t="s">
        <v>11</v>
      </c>
      <c r="B16" s="8" t="s">
        <v>413</v>
      </c>
      <c r="C16" s="22">
        <v>630</v>
      </c>
      <c r="D16" s="16">
        <v>40558</v>
      </c>
      <c r="E16" s="17">
        <v>0.46527777777777773</v>
      </c>
      <c r="F16" s="8">
        <v>250</v>
      </c>
      <c r="G16" s="8">
        <v>160</v>
      </c>
      <c r="H16" s="8">
        <v>195</v>
      </c>
      <c r="I16" s="18">
        <f t="shared" si="0"/>
        <v>201.66666666666666</v>
      </c>
      <c r="J16" s="22">
        <v>229</v>
      </c>
      <c r="K16" s="22">
        <v>229</v>
      </c>
      <c r="L16" s="22">
        <v>229</v>
      </c>
      <c r="M16" s="22">
        <v>960</v>
      </c>
      <c r="N16" s="25">
        <f t="shared" si="1"/>
        <v>21.006944444444446</v>
      </c>
      <c r="O16" s="22">
        <v>4</v>
      </c>
    </row>
    <row r="17" spans="1:15" ht="15.75" customHeight="1">
      <c r="A17" s="7" t="s">
        <v>12</v>
      </c>
      <c r="B17" s="8" t="s">
        <v>414</v>
      </c>
      <c r="C17" s="22">
        <v>250</v>
      </c>
      <c r="D17" s="16">
        <v>40558</v>
      </c>
      <c r="E17" s="17">
        <v>0.4791666666666667</v>
      </c>
      <c r="F17" s="8"/>
      <c r="G17" s="8"/>
      <c r="H17" s="8"/>
      <c r="I17" s="18">
        <f t="shared" si="0"/>
        <v>0</v>
      </c>
      <c r="J17" s="22"/>
      <c r="K17" s="22"/>
      <c r="L17" s="22"/>
      <c r="M17" s="22">
        <v>380</v>
      </c>
      <c r="N17" s="25">
        <f t="shared" si="1"/>
        <v>0</v>
      </c>
      <c r="O17" s="22">
        <v>4</v>
      </c>
    </row>
    <row r="18" spans="1:15" ht="15.75" customHeight="1">
      <c r="A18" s="7" t="s">
        <v>13</v>
      </c>
      <c r="B18" s="8" t="s">
        <v>415</v>
      </c>
      <c r="C18" s="22">
        <v>250</v>
      </c>
      <c r="D18" s="16">
        <v>40558</v>
      </c>
      <c r="E18" s="17">
        <v>0.4861111111111111</v>
      </c>
      <c r="F18" s="8">
        <v>100</v>
      </c>
      <c r="G18" s="8">
        <v>100</v>
      </c>
      <c r="H18" s="8">
        <v>90</v>
      </c>
      <c r="I18" s="18">
        <f t="shared" si="0"/>
        <v>96.66666666666667</v>
      </c>
      <c r="J18" s="22">
        <v>230</v>
      </c>
      <c r="K18" s="22">
        <v>230</v>
      </c>
      <c r="L18" s="22">
        <v>230</v>
      </c>
      <c r="M18" s="22">
        <v>380</v>
      </c>
      <c r="N18" s="25">
        <f t="shared" si="1"/>
        <v>25.438596491228072</v>
      </c>
      <c r="O18" s="22">
        <v>2</v>
      </c>
    </row>
    <row r="19" spans="1:15" ht="15.75" customHeight="1">
      <c r="A19" s="7" t="s">
        <v>14</v>
      </c>
      <c r="B19" s="8" t="s">
        <v>416</v>
      </c>
      <c r="C19" s="22">
        <v>630</v>
      </c>
      <c r="D19" s="16">
        <v>40558</v>
      </c>
      <c r="E19" s="17">
        <v>0.5555555555555556</v>
      </c>
      <c r="F19" s="8">
        <v>83</v>
      </c>
      <c r="G19" s="8">
        <v>63</v>
      </c>
      <c r="H19" s="8">
        <v>80</v>
      </c>
      <c r="I19" s="18">
        <f t="shared" si="0"/>
        <v>75.33333333333333</v>
      </c>
      <c r="J19" s="22">
        <v>230</v>
      </c>
      <c r="K19" s="22">
        <v>230</v>
      </c>
      <c r="L19" s="22">
        <v>230</v>
      </c>
      <c r="M19" s="22">
        <v>960</v>
      </c>
      <c r="N19" s="25">
        <f t="shared" si="1"/>
        <v>7.847222222222222</v>
      </c>
      <c r="O19" s="22">
        <v>3</v>
      </c>
    </row>
    <row r="20" spans="1:15" ht="15.75" customHeight="1">
      <c r="A20" s="7" t="s">
        <v>15</v>
      </c>
      <c r="B20" s="8" t="s">
        <v>417</v>
      </c>
      <c r="C20" s="22">
        <v>630</v>
      </c>
      <c r="D20" s="16">
        <v>40558</v>
      </c>
      <c r="E20" s="17">
        <v>0.5659722222222222</v>
      </c>
      <c r="F20" s="8">
        <v>390</v>
      </c>
      <c r="G20" s="8">
        <v>470</v>
      </c>
      <c r="H20" s="8">
        <v>435</v>
      </c>
      <c r="I20" s="18">
        <f t="shared" si="0"/>
        <v>431.6666666666667</v>
      </c>
      <c r="J20" s="22">
        <v>230</v>
      </c>
      <c r="K20" s="22">
        <v>230</v>
      </c>
      <c r="L20" s="22">
        <v>230</v>
      </c>
      <c r="M20" s="22">
        <v>960</v>
      </c>
      <c r="N20" s="25">
        <f t="shared" si="1"/>
        <v>44.96527777777778</v>
      </c>
      <c r="O20" s="22">
        <v>4</v>
      </c>
    </row>
    <row r="21" spans="1:15" ht="15.75" customHeight="1">
      <c r="A21" s="7" t="s">
        <v>17</v>
      </c>
      <c r="B21" s="8" t="s">
        <v>418</v>
      </c>
      <c r="C21" s="22">
        <v>630</v>
      </c>
      <c r="D21" s="16">
        <v>40558</v>
      </c>
      <c r="E21" s="17">
        <v>0.576388888888889</v>
      </c>
      <c r="F21" s="8"/>
      <c r="G21" s="8"/>
      <c r="H21" s="8"/>
      <c r="I21" s="18"/>
      <c r="J21" s="22"/>
      <c r="K21" s="22"/>
      <c r="L21" s="22"/>
      <c r="M21" s="22">
        <v>960</v>
      </c>
      <c r="N21" s="25">
        <f t="shared" si="1"/>
        <v>0</v>
      </c>
      <c r="O21" s="22">
        <v>2</v>
      </c>
    </row>
    <row r="22" spans="1:15" ht="15.75" customHeight="1">
      <c r="A22" s="7" t="s">
        <v>18</v>
      </c>
      <c r="B22" s="8" t="s">
        <v>419</v>
      </c>
      <c r="C22" s="22">
        <v>630</v>
      </c>
      <c r="D22" s="16">
        <v>40558</v>
      </c>
      <c r="E22" s="17">
        <v>0.5868055555555556</v>
      </c>
      <c r="F22" s="8">
        <v>205</v>
      </c>
      <c r="G22" s="8">
        <v>212</v>
      </c>
      <c r="H22" s="8">
        <v>218</v>
      </c>
      <c r="I22" s="18">
        <f t="shared" si="0"/>
        <v>211.66666666666666</v>
      </c>
      <c r="J22" s="22">
        <v>230</v>
      </c>
      <c r="K22" s="22">
        <v>230</v>
      </c>
      <c r="L22" s="22">
        <v>230</v>
      </c>
      <c r="M22" s="22">
        <v>960</v>
      </c>
      <c r="N22" s="25">
        <f t="shared" si="1"/>
        <v>22.04861111111111</v>
      </c>
      <c r="O22" s="22">
        <v>3</v>
      </c>
    </row>
    <row r="23" spans="1:15" ht="15.75" customHeight="1">
      <c r="A23" s="7" t="s">
        <v>19</v>
      </c>
      <c r="B23" s="8" t="s">
        <v>420</v>
      </c>
      <c r="C23" s="22">
        <v>630</v>
      </c>
      <c r="D23" s="16">
        <v>40558</v>
      </c>
      <c r="E23" s="17">
        <v>0.5972222222222222</v>
      </c>
      <c r="F23" s="8">
        <v>177</v>
      </c>
      <c r="G23" s="8">
        <v>175</v>
      </c>
      <c r="H23" s="8">
        <v>197</v>
      </c>
      <c r="I23" s="18">
        <f t="shared" si="0"/>
        <v>183</v>
      </c>
      <c r="J23" s="22">
        <v>229</v>
      </c>
      <c r="K23" s="22">
        <v>229</v>
      </c>
      <c r="L23" s="22">
        <v>229</v>
      </c>
      <c r="M23" s="22">
        <v>960</v>
      </c>
      <c r="N23" s="25">
        <f t="shared" si="1"/>
        <v>19.0625</v>
      </c>
      <c r="O23" s="22">
        <v>4</v>
      </c>
    </row>
    <row r="24" spans="1:15" ht="15.75" customHeight="1">
      <c r="A24" s="7" t="s">
        <v>20</v>
      </c>
      <c r="B24" s="8" t="s">
        <v>421</v>
      </c>
      <c r="C24" s="22">
        <v>630</v>
      </c>
      <c r="D24" s="16">
        <v>40558</v>
      </c>
      <c r="E24" s="17">
        <v>0.6145833333333334</v>
      </c>
      <c r="F24" s="8">
        <v>302</v>
      </c>
      <c r="G24" s="8">
        <v>288</v>
      </c>
      <c r="H24" s="8">
        <v>278</v>
      </c>
      <c r="I24" s="18">
        <f t="shared" si="0"/>
        <v>289.3333333333333</v>
      </c>
      <c r="J24" s="22">
        <v>229</v>
      </c>
      <c r="K24" s="22">
        <v>229</v>
      </c>
      <c r="L24" s="22">
        <v>229</v>
      </c>
      <c r="M24" s="22">
        <v>960</v>
      </c>
      <c r="N24" s="25">
        <f t="shared" si="1"/>
        <v>30.138888888888886</v>
      </c>
      <c r="O24" s="22">
        <v>2</v>
      </c>
    </row>
    <row r="25" spans="1:15" ht="15.75" customHeight="1">
      <c r="A25" s="7" t="s">
        <v>21</v>
      </c>
      <c r="B25" s="8" t="s">
        <v>422</v>
      </c>
      <c r="C25" s="22">
        <v>630</v>
      </c>
      <c r="D25" s="16">
        <v>40561</v>
      </c>
      <c r="E25" s="17">
        <v>0.40625</v>
      </c>
      <c r="F25" s="8">
        <v>285</v>
      </c>
      <c r="G25" s="8">
        <v>318</v>
      </c>
      <c r="H25" s="8">
        <v>240</v>
      </c>
      <c r="I25" s="18">
        <f t="shared" si="0"/>
        <v>281</v>
      </c>
      <c r="J25" s="22">
        <v>228</v>
      </c>
      <c r="K25" s="22">
        <v>228</v>
      </c>
      <c r="L25" s="22">
        <v>228</v>
      </c>
      <c r="M25" s="22">
        <v>960</v>
      </c>
      <c r="N25" s="25">
        <f t="shared" si="1"/>
        <v>29.270833333333336</v>
      </c>
      <c r="O25" s="22">
        <v>3</v>
      </c>
    </row>
    <row r="26" spans="1:15" ht="15.75" customHeight="1">
      <c r="A26" s="7" t="s">
        <v>22</v>
      </c>
      <c r="B26" s="8" t="s">
        <v>423</v>
      </c>
      <c r="C26" s="22">
        <v>630</v>
      </c>
      <c r="D26" s="16">
        <v>40561</v>
      </c>
      <c r="E26" s="17">
        <v>0.4166666666666667</v>
      </c>
      <c r="F26" s="8">
        <v>345</v>
      </c>
      <c r="G26" s="8">
        <v>353</v>
      </c>
      <c r="H26" s="8">
        <v>282</v>
      </c>
      <c r="I26" s="18">
        <f t="shared" si="0"/>
        <v>326.6666666666667</v>
      </c>
      <c r="J26" s="22">
        <v>228</v>
      </c>
      <c r="K26" s="22">
        <v>228</v>
      </c>
      <c r="L26" s="22">
        <v>229</v>
      </c>
      <c r="M26" s="22">
        <v>960</v>
      </c>
      <c r="N26" s="25">
        <f t="shared" si="1"/>
        <v>34.02777777777778</v>
      </c>
      <c r="O26" s="22">
        <v>2</v>
      </c>
    </row>
    <row r="27" spans="1:15" ht="15.75" customHeight="1">
      <c r="A27" s="7" t="s">
        <v>23</v>
      </c>
      <c r="B27" s="8" t="s">
        <v>424</v>
      </c>
      <c r="C27" s="22">
        <v>630</v>
      </c>
      <c r="D27" s="16">
        <v>40561</v>
      </c>
      <c r="E27" s="17">
        <v>0.4236111111111111</v>
      </c>
      <c r="F27" s="8">
        <v>150</v>
      </c>
      <c r="G27" s="8">
        <v>190</v>
      </c>
      <c r="H27" s="8">
        <v>190</v>
      </c>
      <c r="I27" s="18">
        <f t="shared" si="0"/>
        <v>176.66666666666666</v>
      </c>
      <c r="J27" s="22">
        <v>228</v>
      </c>
      <c r="K27" s="22">
        <v>228</v>
      </c>
      <c r="L27" s="22">
        <v>228</v>
      </c>
      <c r="M27" s="22">
        <v>960</v>
      </c>
      <c r="N27" s="25">
        <f t="shared" si="1"/>
        <v>18.402777777777775</v>
      </c>
      <c r="O27" s="22">
        <v>4</v>
      </c>
    </row>
    <row r="28" spans="1:15" ht="15.75" customHeight="1">
      <c r="A28" s="7" t="s">
        <v>24</v>
      </c>
      <c r="B28" s="8" t="s">
        <v>425</v>
      </c>
      <c r="C28" s="22">
        <v>630</v>
      </c>
      <c r="D28" s="16">
        <v>40561</v>
      </c>
      <c r="E28" s="17">
        <v>0.43402777777777773</v>
      </c>
      <c r="F28" s="8">
        <v>226</v>
      </c>
      <c r="G28" s="8">
        <v>292</v>
      </c>
      <c r="H28" s="8">
        <v>200</v>
      </c>
      <c r="I28" s="18">
        <f t="shared" si="0"/>
        <v>239.33333333333334</v>
      </c>
      <c r="J28" s="22">
        <v>228</v>
      </c>
      <c r="K28" s="22">
        <v>228</v>
      </c>
      <c r="L28" s="22">
        <v>227</v>
      </c>
      <c r="M28" s="22">
        <v>960</v>
      </c>
      <c r="N28" s="25">
        <f t="shared" si="1"/>
        <v>24.930555555555557</v>
      </c>
      <c r="O28" s="22">
        <v>3</v>
      </c>
    </row>
    <row r="29" spans="1:15" ht="15.75" customHeight="1">
      <c r="A29" s="7" t="s">
        <v>25</v>
      </c>
      <c r="B29" s="8" t="s">
        <v>426</v>
      </c>
      <c r="C29" s="22">
        <v>630</v>
      </c>
      <c r="D29" s="16">
        <v>40561</v>
      </c>
      <c r="E29" s="17">
        <v>0.4479166666666667</v>
      </c>
      <c r="F29" s="8">
        <v>370</v>
      </c>
      <c r="G29" s="8">
        <v>370</v>
      </c>
      <c r="H29" s="8">
        <v>370</v>
      </c>
      <c r="I29" s="18">
        <f t="shared" si="0"/>
        <v>370</v>
      </c>
      <c r="J29" s="22">
        <v>227</v>
      </c>
      <c r="K29" s="22">
        <v>227</v>
      </c>
      <c r="L29" s="22">
        <v>227</v>
      </c>
      <c r="M29" s="22">
        <v>960</v>
      </c>
      <c r="N29" s="25">
        <f t="shared" si="1"/>
        <v>38.54166666666667</v>
      </c>
      <c r="O29" s="22">
        <v>2</v>
      </c>
    </row>
    <row r="30" spans="1:15" ht="15.75" customHeight="1">
      <c r="A30" s="7" t="s">
        <v>26</v>
      </c>
      <c r="B30" s="8" t="s">
        <v>427</v>
      </c>
      <c r="C30" s="22">
        <v>630</v>
      </c>
      <c r="D30" s="16">
        <v>40561</v>
      </c>
      <c r="E30" s="17">
        <v>0.4583333333333333</v>
      </c>
      <c r="F30" s="8">
        <v>350</v>
      </c>
      <c r="G30" s="8">
        <v>350</v>
      </c>
      <c r="H30" s="8">
        <v>350</v>
      </c>
      <c r="I30" s="18">
        <f t="shared" si="0"/>
        <v>350</v>
      </c>
      <c r="J30" s="22">
        <v>227</v>
      </c>
      <c r="K30" s="22">
        <v>227</v>
      </c>
      <c r="L30" s="22">
        <v>227</v>
      </c>
      <c r="M30" s="22">
        <v>960</v>
      </c>
      <c r="N30" s="25">
        <f t="shared" si="1"/>
        <v>36.45833333333333</v>
      </c>
      <c r="O30" s="22">
        <v>4</v>
      </c>
    </row>
    <row r="31" spans="1:15" ht="15.75" customHeight="1">
      <c r="A31" s="7" t="s">
        <v>27</v>
      </c>
      <c r="B31" s="8" t="s">
        <v>428</v>
      </c>
      <c r="C31" s="22">
        <v>630</v>
      </c>
      <c r="D31" s="16">
        <v>40561</v>
      </c>
      <c r="E31" s="17">
        <v>0.46875</v>
      </c>
      <c r="F31" s="8">
        <v>130</v>
      </c>
      <c r="G31" s="8">
        <v>120</v>
      </c>
      <c r="H31" s="8">
        <v>130</v>
      </c>
      <c r="I31" s="18">
        <f t="shared" si="0"/>
        <v>126.66666666666667</v>
      </c>
      <c r="J31" s="22">
        <v>229</v>
      </c>
      <c r="K31" s="22">
        <v>229</v>
      </c>
      <c r="L31" s="22">
        <v>230</v>
      </c>
      <c r="M31" s="22">
        <v>960</v>
      </c>
      <c r="N31" s="25">
        <f t="shared" si="1"/>
        <v>13.194444444444445</v>
      </c>
      <c r="O31" s="22">
        <v>2</v>
      </c>
    </row>
    <row r="32" spans="1:15" ht="15.75" customHeight="1">
      <c r="A32" s="7" t="s">
        <v>39</v>
      </c>
      <c r="B32" s="8" t="s">
        <v>429</v>
      </c>
      <c r="C32" s="22">
        <v>630</v>
      </c>
      <c r="D32" s="16">
        <v>40561</v>
      </c>
      <c r="E32" s="17">
        <v>0.4791666666666667</v>
      </c>
      <c r="F32" s="8">
        <v>300</v>
      </c>
      <c r="G32" s="8">
        <v>300</v>
      </c>
      <c r="H32" s="8">
        <v>300</v>
      </c>
      <c r="I32" s="18">
        <f t="shared" si="0"/>
        <v>300</v>
      </c>
      <c r="J32" s="22">
        <v>229</v>
      </c>
      <c r="K32" s="22">
        <v>229</v>
      </c>
      <c r="L32" s="22">
        <v>229</v>
      </c>
      <c r="M32" s="22">
        <v>960</v>
      </c>
      <c r="N32" s="25">
        <f t="shared" si="1"/>
        <v>31.25</v>
      </c>
      <c r="O32" s="22">
        <v>3</v>
      </c>
    </row>
    <row r="33" spans="1:15" ht="15.75" customHeight="1">
      <c r="A33" s="7" t="s">
        <v>40</v>
      </c>
      <c r="B33" s="8" t="s">
        <v>430</v>
      </c>
      <c r="C33" s="22">
        <v>400</v>
      </c>
      <c r="D33" s="16">
        <v>40561</v>
      </c>
      <c r="E33" s="17">
        <v>0.4930555555555556</v>
      </c>
      <c r="F33" s="8">
        <v>60</v>
      </c>
      <c r="G33" s="8">
        <v>30</v>
      </c>
      <c r="H33" s="8">
        <v>35</v>
      </c>
      <c r="I33" s="18">
        <f t="shared" si="0"/>
        <v>41.666666666666664</v>
      </c>
      <c r="J33" s="22">
        <v>230</v>
      </c>
      <c r="K33" s="22">
        <v>230</v>
      </c>
      <c r="L33" s="22">
        <v>230</v>
      </c>
      <c r="M33" s="22">
        <v>600</v>
      </c>
      <c r="N33" s="25">
        <f t="shared" si="1"/>
        <v>6.944444444444444</v>
      </c>
      <c r="O33" s="22">
        <v>2</v>
      </c>
    </row>
    <row r="34" spans="1:15" ht="15.75" customHeight="1">
      <c r="A34" s="7" t="s">
        <v>41</v>
      </c>
      <c r="B34" s="8" t="s">
        <v>431</v>
      </c>
      <c r="C34" s="22">
        <v>630</v>
      </c>
      <c r="D34" s="16">
        <v>40561</v>
      </c>
      <c r="E34" s="17">
        <v>0.5555555555555556</v>
      </c>
      <c r="F34" s="8">
        <v>180</v>
      </c>
      <c r="G34" s="8">
        <v>175</v>
      </c>
      <c r="H34" s="8">
        <v>290</v>
      </c>
      <c r="I34" s="18">
        <f t="shared" si="0"/>
        <v>215</v>
      </c>
      <c r="J34" s="22">
        <v>230</v>
      </c>
      <c r="K34" s="22">
        <v>230</v>
      </c>
      <c r="L34" s="22">
        <v>230</v>
      </c>
      <c r="M34" s="22">
        <v>960</v>
      </c>
      <c r="N34" s="25">
        <f t="shared" si="1"/>
        <v>22.395833333333336</v>
      </c>
      <c r="O34" s="22">
        <v>4</v>
      </c>
    </row>
    <row r="35" spans="1:15" ht="15.75" customHeight="1">
      <c r="A35" s="7" t="s">
        <v>42</v>
      </c>
      <c r="B35" s="8" t="s">
        <v>432</v>
      </c>
      <c r="C35" s="22">
        <v>400</v>
      </c>
      <c r="D35" s="16">
        <v>40561</v>
      </c>
      <c r="E35" s="17">
        <v>0.5659722222222222</v>
      </c>
      <c r="F35" s="8">
        <v>100</v>
      </c>
      <c r="G35" s="8">
        <v>140</v>
      </c>
      <c r="H35" s="8">
        <v>150</v>
      </c>
      <c r="I35" s="18">
        <f t="shared" si="0"/>
        <v>130</v>
      </c>
      <c r="J35" s="22">
        <v>230</v>
      </c>
      <c r="K35" s="22">
        <v>230</v>
      </c>
      <c r="L35" s="22">
        <v>230</v>
      </c>
      <c r="M35" s="22">
        <v>600</v>
      </c>
      <c r="N35" s="25">
        <f t="shared" si="1"/>
        <v>21.666666666666668</v>
      </c>
      <c r="O35" s="22">
        <v>2</v>
      </c>
    </row>
    <row r="36" spans="1:15" ht="15.75" customHeight="1">
      <c r="A36" s="7" t="s">
        <v>43</v>
      </c>
      <c r="B36" s="8" t="s">
        <v>433</v>
      </c>
      <c r="C36" s="22">
        <v>400</v>
      </c>
      <c r="D36" s="16">
        <v>40561</v>
      </c>
      <c r="E36" s="17">
        <v>0.5729166666666666</v>
      </c>
      <c r="F36" s="8">
        <v>170</v>
      </c>
      <c r="G36" s="8">
        <v>300</v>
      </c>
      <c r="H36" s="8">
        <v>200</v>
      </c>
      <c r="I36" s="18">
        <f t="shared" si="0"/>
        <v>223.33333333333334</v>
      </c>
      <c r="J36" s="22">
        <v>230</v>
      </c>
      <c r="K36" s="22">
        <v>230</v>
      </c>
      <c r="L36" s="22">
        <v>230</v>
      </c>
      <c r="M36" s="22">
        <v>600</v>
      </c>
      <c r="N36" s="25">
        <f t="shared" si="1"/>
        <v>37.22222222222222</v>
      </c>
      <c r="O36" s="22">
        <v>3</v>
      </c>
    </row>
    <row r="37" spans="1:15" ht="15.75" customHeight="1">
      <c r="A37" s="7" t="s">
        <v>44</v>
      </c>
      <c r="B37" s="8" t="s">
        <v>434</v>
      </c>
      <c r="C37" s="22">
        <v>630</v>
      </c>
      <c r="D37" s="16">
        <v>40561</v>
      </c>
      <c r="E37" s="17">
        <v>0.5833333333333334</v>
      </c>
      <c r="F37" s="8">
        <v>250</v>
      </c>
      <c r="G37" s="8">
        <v>180</v>
      </c>
      <c r="H37" s="8">
        <v>250</v>
      </c>
      <c r="I37" s="18">
        <f t="shared" si="0"/>
        <v>226.66666666666666</v>
      </c>
      <c r="J37" s="22">
        <v>230</v>
      </c>
      <c r="K37" s="22">
        <v>230</v>
      </c>
      <c r="L37" s="22">
        <v>230</v>
      </c>
      <c r="M37" s="22">
        <v>960</v>
      </c>
      <c r="N37" s="25">
        <f t="shared" si="1"/>
        <v>23.61111111111111</v>
      </c>
      <c r="O37" s="22">
        <v>2</v>
      </c>
    </row>
    <row r="38" spans="1:15" ht="15.75" customHeight="1">
      <c r="A38" s="7" t="s">
        <v>45</v>
      </c>
      <c r="B38" s="8" t="s">
        <v>435</v>
      </c>
      <c r="C38" s="22">
        <v>630</v>
      </c>
      <c r="D38" s="16">
        <v>40561</v>
      </c>
      <c r="E38" s="17">
        <v>0.5972222222222222</v>
      </c>
      <c r="F38" s="8">
        <v>290</v>
      </c>
      <c r="G38" s="8">
        <v>250</v>
      </c>
      <c r="H38" s="8">
        <v>230</v>
      </c>
      <c r="I38" s="18">
        <f t="shared" si="0"/>
        <v>256.6666666666667</v>
      </c>
      <c r="J38" s="22">
        <v>230</v>
      </c>
      <c r="K38" s="22">
        <v>230</v>
      </c>
      <c r="L38" s="22">
        <v>230</v>
      </c>
      <c r="M38" s="22">
        <v>960</v>
      </c>
      <c r="N38" s="25">
        <f t="shared" si="1"/>
        <v>26.73611111111111</v>
      </c>
      <c r="O38" s="22">
        <v>4</v>
      </c>
    </row>
    <row r="39" spans="1:15" ht="15.75" customHeight="1">
      <c r="A39" s="7" t="s">
        <v>46</v>
      </c>
      <c r="B39" s="8" t="s">
        <v>436</v>
      </c>
      <c r="C39" s="22">
        <v>630</v>
      </c>
      <c r="D39" s="16">
        <v>40561</v>
      </c>
      <c r="E39" s="17">
        <v>0.607638888888889</v>
      </c>
      <c r="F39" s="8">
        <v>300</v>
      </c>
      <c r="G39" s="8">
        <v>390</v>
      </c>
      <c r="H39" s="8">
        <v>340</v>
      </c>
      <c r="I39" s="18">
        <f t="shared" si="0"/>
        <v>343.3333333333333</v>
      </c>
      <c r="J39" s="22">
        <v>228</v>
      </c>
      <c r="K39" s="22">
        <v>228</v>
      </c>
      <c r="L39" s="22">
        <v>229</v>
      </c>
      <c r="M39" s="22">
        <v>960</v>
      </c>
      <c r="N39" s="25">
        <f t="shared" si="1"/>
        <v>35.76388888888889</v>
      </c>
      <c r="O39" s="22">
        <v>2</v>
      </c>
    </row>
    <row r="40" spans="1:15" ht="15.75" customHeight="1">
      <c r="A40" s="7" t="s">
        <v>47</v>
      </c>
      <c r="B40" s="8" t="s">
        <v>437</v>
      </c>
      <c r="C40" s="22">
        <v>630</v>
      </c>
      <c r="D40" s="16">
        <v>40562</v>
      </c>
      <c r="E40" s="17">
        <v>0.4166666666666667</v>
      </c>
      <c r="F40" s="8">
        <v>160</v>
      </c>
      <c r="G40" s="8">
        <v>160</v>
      </c>
      <c r="H40" s="8">
        <v>120</v>
      </c>
      <c r="I40" s="18">
        <f t="shared" si="0"/>
        <v>146.66666666666666</v>
      </c>
      <c r="J40" s="22">
        <v>229</v>
      </c>
      <c r="K40" s="22">
        <v>229</v>
      </c>
      <c r="L40" s="22">
        <v>229</v>
      </c>
      <c r="M40" s="22">
        <v>960</v>
      </c>
      <c r="N40" s="25">
        <f t="shared" si="1"/>
        <v>15.277777777777777</v>
      </c>
      <c r="O40" s="22">
        <v>3</v>
      </c>
    </row>
    <row r="41" spans="1:15" ht="15.75" customHeight="1">
      <c r="A41" s="7" t="s">
        <v>48</v>
      </c>
      <c r="B41" s="8" t="s">
        <v>438</v>
      </c>
      <c r="C41" s="22">
        <v>400</v>
      </c>
      <c r="D41" s="16">
        <v>40562</v>
      </c>
      <c r="E41" s="17">
        <v>0.4270833333333333</v>
      </c>
      <c r="F41" s="8">
        <v>115</v>
      </c>
      <c r="G41" s="8">
        <v>105</v>
      </c>
      <c r="H41" s="8">
        <v>115</v>
      </c>
      <c r="I41" s="18">
        <f t="shared" si="0"/>
        <v>111.66666666666667</v>
      </c>
      <c r="J41" s="22">
        <v>230</v>
      </c>
      <c r="K41" s="22">
        <v>230</v>
      </c>
      <c r="L41" s="22">
        <v>231</v>
      </c>
      <c r="M41" s="22">
        <v>600</v>
      </c>
      <c r="N41" s="25">
        <f t="shared" si="1"/>
        <v>18.61111111111111</v>
      </c>
      <c r="O41" s="22">
        <v>3</v>
      </c>
    </row>
    <row r="42" spans="1:15" ht="15.75" customHeight="1">
      <c r="A42" s="7" t="s">
        <v>49</v>
      </c>
      <c r="B42" s="8" t="s">
        <v>408</v>
      </c>
      <c r="C42" s="22">
        <v>400</v>
      </c>
      <c r="D42" s="16">
        <v>40562</v>
      </c>
      <c r="E42" s="17">
        <v>0.4375</v>
      </c>
      <c r="F42" s="8">
        <v>30</v>
      </c>
      <c r="G42" s="8">
        <v>25</v>
      </c>
      <c r="H42" s="8">
        <v>100</v>
      </c>
      <c r="I42" s="18">
        <f t="shared" si="0"/>
        <v>51.666666666666664</v>
      </c>
      <c r="J42" s="22">
        <v>231</v>
      </c>
      <c r="K42" s="22">
        <v>231</v>
      </c>
      <c r="L42" s="22">
        <v>231</v>
      </c>
      <c r="M42" s="22">
        <v>600</v>
      </c>
      <c r="N42" s="25">
        <f t="shared" si="1"/>
        <v>8.61111111111111</v>
      </c>
      <c r="O42" s="22">
        <v>2</v>
      </c>
    </row>
    <row r="43" spans="1:15" ht="15.75" customHeight="1">
      <c r="A43" s="7" t="s">
        <v>50</v>
      </c>
      <c r="B43" s="8" t="s">
        <v>407</v>
      </c>
      <c r="C43" s="22">
        <v>400</v>
      </c>
      <c r="D43" s="16">
        <v>40562</v>
      </c>
      <c r="E43" s="17">
        <v>0.4513888888888889</v>
      </c>
      <c r="F43" s="8">
        <v>90</v>
      </c>
      <c r="G43" s="8">
        <v>80</v>
      </c>
      <c r="H43" s="8">
        <v>100</v>
      </c>
      <c r="I43" s="18">
        <f t="shared" si="0"/>
        <v>90</v>
      </c>
      <c r="J43" s="22">
        <v>230</v>
      </c>
      <c r="K43" s="22">
        <v>230</v>
      </c>
      <c r="L43" s="22">
        <v>230</v>
      </c>
      <c r="M43" s="22">
        <v>600</v>
      </c>
      <c r="N43" s="25">
        <f t="shared" si="1"/>
        <v>15</v>
      </c>
      <c r="O43" s="22">
        <v>2</v>
      </c>
    </row>
    <row r="44" spans="1:15" ht="15.75" customHeight="1">
      <c r="A44" s="7" t="s">
        <v>51</v>
      </c>
      <c r="B44" s="8" t="s">
        <v>406</v>
      </c>
      <c r="C44" s="22">
        <v>400</v>
      </c>
      <c r="D44" s="16">
        <v>40562</v>
      </c>
      <c r="E44" s="17">
        <v>0.46875</v>
      </c>
      <c r="F44" s="8">
        <v>125</v>
      </c>
      <c r="G44" s="8">
        <v>125</v>
      </c>
      <c r="H44" s="8">
        <v>105</v>
      </c>
      <c r="I44" s="18">
        <f t="shared" si="0"/>
        <v>118.33333333333333</v>
      </c>
      <c r="J44" s="22">
        <v>230</v>
      </c>
      <c r="K44" s="22">
        <v>230</v>
      </c>
      <c r="L44" s="22">
        <v>230</v>
      </c>
      <c r="M44" s="22">
        <v>600</v>
      </c>
      <c r="N44" s="25">
        <f t="shared" si="1"/>
        <v>19.72222222222222</v>
      </c>
      <c r="O44" s="22">
        <v>4</v>
      </c>
    </row>
    <row r="45" spans="1:15" ht="15.75" customHeight="1">
      <c r="A45" s="7" t="s">
        <v>52</v>
      </c>
      <c r="B45" s="8" t="s">
        <v>405</v>
      </c>
      <c r="C45" s="22">
        <v>400</v>
      </c>
      <c r="D45" s="16">
        <v>40562</v>
      </c>
      <c r="E45" s="17">
        <v>0.4791666666666667</v>
      </c>
      <c r="F45" s="8">
        <v>145</v>
      </c>
      <c r="G45" s="8">
        <v>200</v>
      </c>
      <c r="H45" s="8">
        <v>195</v>
      </c>
      <c r="I45" s="18">
        <f t="shared" si="0"/>
        <v>180</v>
      </c>
      <c r="J45" s="22">
        <v>230</v>
      </c>
      <c r="K45" s="22">
        <v>230</v>
      </c>
      <c r="L45" s="22">
        <v>230</v>
      </c>
      <c r="M45" s="22">
        <v>600</v>
      </c>
      <c r="N45" s="25">
        <f t="shared" si="1"/>
        <v>30</v>
      </c>
      <c r="O45" s="22">
        <v>2</v>
      </c>
    </row>
    <row r="46" spans="1:15" ht="15.75" customHeight="1">
      <c r="A46" s="7" t="s">
        <v>53</v>
      </c>
      <c r="B46" s="8" t="s">
        <v>404</v>
      </c>
      <c r="C46" s="22">
        <v>400</v>
      </c>
      <c r="D46" s="16">
        <v>40562</v>
      </c>
      <c r="E46" s="17">
        <v>0.4861111111111111</v>
      </c>
      <c r="F46" s="8">
        <v>150</v>
      </c>
      <c r="G46" s="8">
        <v>150</v>
      </c>
      <c r="H46" s="8">
        <v>120</v>
      </c>
      <c r="I46" s="18">
        <f t="shared" si="0"/>
        <v>140</v>
      </c>
      <c r="J46" s="22">
        <v>229</v>
      </c>
      <c r="K46" s="22">
        <v>229</v>
      </c>
      <c r="L46" s="22">
        <v>230</v>
      </c>
      <c r="M46" s="22">
        <v>600</v>
      </c>
      <c r="N46" s="25">
        <f t="shared" si="1"/>
        <v>23.333333333333332</v>
      </c>
      <c r="O46" s="22">
        <v>4</v>
      </c>
    </row>
    <row r="47" spans="1:15" ht="15.75" customHeight="1">
      <c r="A47" s="7" t="s">
        <v>54</v>
      </c>
      <c r="B47" s="8" t="s">
        <v>403</v>
      </c>
      <c r="C47" s="22">
        <v>630</v>
      </c>
      <c r="D47" s="16">
        <v>40562</v>
      </c>
      <c r="E47" s="17">
        <v>0.5555555555555556</v>
      </c>
      <c r="F47" s="8">
        <v>270</v>
      </c>
      <c r="G47" s="8">
        <v>210</v>
      </c>
      <c r="H47" s="8">
        <v>215</v>
      </c>
      <c r="I47" s="18">
        <f t="shared" si="0"/>
        <v>231.66666666666666</v>
      </c>
      <c r="J47" s="22">
        <v>228</v>
      </c>
      <c r="K47" s="22">
        <v>228</v>
      </c>
      <c r="L47" s="22">
        <v>228</v>
      </c>
      <c r="M47" s="22">
        <v>960</v>
      </c>
      <c r="N47" s="25">
        <f t="shared" si="1"/>
        <v>24.131944444444446</v>
      </c>
      <c r="O47" s="22">
        <v>2</v>
      </c>
    </row>
    <row r="48" spans="1:15" ht="15.75" customHeight="1">
      <c r="A48" s="7" t="s">
        <v>55</v>
      </c>
      <c r="B48" s="8" t="s">
        <v>402</v>
      </c>
      <c r="C48" s="22">
        <v>630</v>
      </c>
      <c r="D48" s="16">
        <v>40562</v>
      </c>
      <c r="E48" s="17">
        <v>0.5729166666666666</v>
      </c>
      <c r="F48" s="8">
        <v>20</v>
      </c>
      <c r="G48" s="8">
        <v>0</v>
      </c>
      <c r="H48" s="8">
        <v>0</v>
      </c>
      <c r="I48" s="18">
        <f t="shared" si="0"/>
        <v>6.666666666666667</v>
      </c>
      <c r="J48" s="22">
        <v>231</v>
      </c>
      <c r="K48" s="22">
        <v>231</v>
      </c>
      <c r="L48" s="22">
        <v>231</v>
      </c>
      <c r="M48" s="22">
        <v>960</v>
      </c>
      <c r="N48" s="25">
        <f t="shared" si="1"/>
        <v>0.6944444444444445</v>
      </c>
      <c r="O48" s="22">
        <v>2</v>
      </c>
    </row>
    <row r="49" spans="1:15" ht="15.75" customHeight="1">
      <c r="A49" s="7" t="s">
        <v>56</v>
      </c>
      <c r="B49" s="8" t="s">
        <v>401</v>
      </c>
      <c r="C49" s="22">
        <v>630</v>
      </c>
      <c r="D49" s="16">
        <v>40562</v>
      </c>
      <c r="E49" s="17">
        <v>0.5833333333333334</v>
      </c>
      <c r="F49" s="8">
        <v>75</v>
      </c>
      <c r="G49" s="8">
        <v>60</v>
      </c>
      <c r="H49" s="8">
        <v>55</v>
      </c>
      <c r="I49" s="18">
        <f t="shared" si="0"/>
        <v>63.333333333333336</v>
      </c>
      <c r="J49" s="22">
        <v>231</v>
      </c>
      <c r="K49" s="22">
        <v>231</v>
      </c>
      <c r="L49" s="22">
        <v>231</v>
      </c>
      <c r="M49" s="22">
        <v>960</v>
      </c>
      <c r="N49" s="25">
        <f t="shared" si="1"/>
        <v>6.597222222222222</v>
      </c>
      <c r="O49" s="22">
        <v>4</v>
      </c>
    </row>
    <row r="50" spans="1:15" ht="15.75" customHeight="1">
      <c r="A50" s="7" t="s">
        <v>57</v>
      </c>
      <c r="B50" s="8" t="s">
        <v>400</v>
      </c>
      <c r="C50" s="22">
        <v>250</v>
      </c>
      <c r="D50" s="16">
        <v>40562</v>
      </c>
      <c r="E50" s="17">
        <v>0.5902777777777778</v>
      </c>
      <c r="F50" s="8">
        <v>0</v>
      </c>
      <c r="G50" s="8">
        <v>0</v>
      </c>
      <c r="H50" s="8">
        <v>5</v>
      </c>
      <c r="I50" s="18">
        <f t="shared" si="0"/>
        <v>1.6666666666666667</v>
      </c>
      <c r="J50" s="22">
        <v>230</v>
      </c>
      <c r="K50" s="22">
        <v>230</v>
      </c>
      <c r="L50" s="22">
        <v>230</v>
      </c>
      <c r="M50" s="22">
        <v>380</v>
      </c>
      <c r="N50" s="25">
        <f t="shared" si="1"/>
        <v>0.43859649122807026</v>
      </c>
      <c r="O50" s="22">
        <v>2</v>
      </c>
    </row>
    <row r="51" spans="1:15" ht="15.75" customHeight="1">
      <c r="A51" s="7" t="s">
        <v>58</v>
      </c>
      <c r="B51" s="8" t="s">
        <v>399</v>
      </c>
      <c r="C51" s="22">
        <v>250</v>
      </c>
      <c r="D51" s="16">
        <v>40562</v>
      </c>
      <c r="E51" s="17">
        <v>0.6006944444444444</v>
      </c>
      <c r="F51" s="8" t="s">
        <v>191</v>
      </c>
      <c r="G51" s="8" t="s">
        <v>192</v>
      </c>
      <c r="H51" s="8" t="s">
        <v>193</v>
      </c>
      <c r="I51" s="18"/>
      <c r="J51" s="22"/>
      <c r="K51" s="22"/>
      <c r="L51" s="22"/>
      <c r="M51" s="22">
        <v>380</v>
      </c>
      <c r="N51" s="25">
        <f t="shared" si="1"/>
        <v>0</v>
      </c>
      <c r="O51" s="22">
        <v>2</v>
      </c>
    </row>
    <row r="52" spans="1:15" ht="15.75" customHeight="1">
      <c r="A52" s="7" t="s">
        <v>59</v>
      </c>
      <c r="B52" s="8" t="s">
        <v>398</v>
      </c>
      <c r="C52" s="22">
        <v>400</v>
      </c>
      <c r="D52" s="16">
        <v>40562</v>
      </c>
      <c r="E52" s="17">
        <v>0.607638888888889</v>
      </c>
      <c r="F52" s="8">
        <v>135</v>
      </c>
      <c r="G52" s="8">
        <v>95</v>
      </c>
      <c r="H52" s="8">
        <v>120</v>
      </c>
      <c r="I52" s="18">
        <f t="shared" si="0"/>
        <v>116.66666666666667</v>
      </c>
      <c r="J52" s="22">
        <v>228</v>
      </c>
      <c r="K52" s="22">
        <v>229</v>
      </c>
      <c r="L52" s="22">
        <v>228</v>
      </c>
      <c r="M52" s="22">
        <v>600</v>
      </c>
      <c r="N52" s="25">
        <f t="shared" si="1"/>
        <v>19.444444444444446</v>
      </c>
      <c r="O52" s="22">
        <v>3</v>
      </c>
    </row>
    <row r="53" spans="1:15" ht="15.75" customHeight="1">
      <c r="A53" s="7" t="s">
        <v>60</v>
      </c>
      <c r="B53" s="8" t="s">
        <v>397</v>
      </c>
      <c r="C53" s="22">
        <v>400</v>
      </c>
      <c r="D53" s="16">
        <v>40562</v>
      </c>
      <c r="E53" s="17">
        <v>0.625</v>
      </c>
      <c r="F53" s="8">
        <v>295</v>
      </c>
      <c r="G53" s="8">
        <v>312</v>
      </c>
      <c r="H53" s="8">
        <v>290</v>
      </c>
      <c r="I53" s="18">
        <f t="shared" si="0"/>
        <v>299</v>
      </c>
      <c r="J53" s="22">
        <v>228</v>
      </c>
      <c r="K53" s="22">
        <v>228</v>
      </c>
      <c r="L53" s="22">
        <v>228</v>
      </c>
      <c r="M53" s="22">
        <v>600</v>
      </c>
      <c r="N53" s="25">
        <f t="shared" si="1"/>
        <v>49.833333333333336</v>
      </c>
      <c r="O53" s="22">
        <v>3</v>
      </c>
    </row>
    <row r="54" spans="1:15" ht="15.75" customHeight="1">
      <c r="A54" s="7" t="s">
        <v>61</v>
      </c>
      <c r="B54" s="8" t="s">
        <v>396</v>
      </c>
      <c r="C54" s="22">
        <v>400</v>
      </c>
      <c r="D54" s="16">
        <v>40562</v>
      </c>
      <c r="E54" s="17">
        <v>0.6354166666666666</v>
      </c>
      <c r="F54" s="8">
        <v>110</v>
      </c>
      <c r="G54" s="8">
        <v>150</v>
      </c>
      <c r="H54" s="8">
        <v>90</v>
      </c>
      <c r="I54" s="18">
        <f t="shared" si="0"/>
        <v>116.66666666666667</v>
      </c>
      <c r="J54" s="22">
        <v>228</v>
      </c>
      <c r="K54" s="22">
        <v>228</v>
      </c>
      <c r="L54" s="22">
        <v>229</v>
      </c>
      <c r="M54" s="22">
        <v>600</v>
      </c>
      <c r="N54" s="25">
        <f t="shared" si="1"/>
        <v>19.444444444444446</v>
      </c>
      <c r="O54" s="22">
        <v>2</v>
      </c>
    </row>
    <row r="55" spans="1:15" ht="15.75" customHeight="1">
      <c r="A55" s="7" t="s">
        <v>62</v>
      </c>
      <c r="B55" s="8" t="s">
        <v>395</v>
      </c>
      <c r="C55" s="22">
        <v>400</v>
      </c>
      <c r="D55" s="16">
        <v>40563</v>
      </c>
      <c r="E55" s="17">
        <v>0.4201388888888889</v>
      </c>
      <c r="F55" s="8">
        <v>290</v>
      </c>
      <c r="G55" s="8">
        <v>300</v>
      </c>
      <c r="H55" s="8">
        <v>290</v>
      </c>
      <c r="I55" s="18">
        <f t="shared" si="0"/>
        <v>293.3333333333333</v>
      </c>
      <c r="J55" s="22">
        <v>228</v>
      </c>
      <c r="K55" s="22">
        <v>228</v>
      </c>
      <c r="L55" s="22">
        <v>228</v>
      </c>
      <c r="M55" s="22">
        <v>600</v>
      </c>
      <c r="N55" s="25">
        <f t="shared" si="1"/>
        <v>48.888888888888886</v>
      </c>
      <c r="O55" s="22">
        <v>2</v>
      </c>
    </row>
    <row r="56" spans="1:15" ht="15.75" customHeight="1">
      <c r="A56" s="7" t="s">
        <v>63</v>
      </c>
      <c r="B56" s="8" t="s">
        <v>394</v>
      </c>
      <c r="C56" s="22">
        <v>400</v>
      </c>
      <c r="D56" s="16">
        <v>40563</v>
      </c>
      <c r="E56" s="17">
        <v>0.4270833333333333</v>
      </c>
      <c r="F56" s="8">
        <v>131</v>
      </c>
      <c r="G56" s="8">
        <v>140</v>
      </c>
      <c r="H56" s="8">
        <v>170</v>
      </c>
      <c r="I56" s="18">
        <f t="shared" si="0"/>
        <v>147</v>
      </c>
      <c r="J56" s="22">
        <v>228</v>
      </c>
      <c r="K56" s="22">
        <v>228</v>
      </c>
      <c r="L56" s="22">
        <v>228</v>
      </c>
      <c r="M56" s="22">
        <v>600</v>
      </c>
      <c r="N56" s="25">
        <f t="shared" si="1"/>
        <v>24.5</v>
      </c>
      <c r="O56" s="22">
        <v>4</v>
      </c>
    </row>
    <row r="57" spans="1:15" ht="15.75" customHeight="1">
      <c r="A57" s="7" t="s">
        <v>64</v>
      </c>
      <c r="B57" s="8" t="s">
        <v>393</v>
      </c>
      <c r="C57" s="22">
        <v>400</v>
      </c>
      <c r="D57" s="16">
        <v>40563</v>
      </c>
      <c r="E57" s="17">
        <v>0.4375</v>
      </c>
      <c r="F57" s="8">
        <v>180</v>
      </c>
      <c r="G57" s="8">
        <v>140</v>
      </c>
      <c r="H57" s="8">
        <v>200</v>
      </c>
      <c r="I57" s="18">
        <f t="shared" si="0"/>
        <v>173.33333333333334</v>
      </c>
      <c r="J57" s="22">
        <v>228</v>
      </c>
      <c r="K57" s="22">
        <v>228</v>
      </c>
      <c r="L57" s="22">
        <v>228</v>
      </c>
      <c r="M57" s="22">
        <v>600</v>
      </c>
      <c r="N57" s="25">
        <f t="shared" si="1"/>
        <v>28.888888888888893</v>
      </c>
      <c r="O57" s="22">
        <v>4</v>
      </c>
    </row>
    <row r="58" spans="1:15" ht="15.75" customHeight="1">
      <c r="A58" s="7" t="s">
        <v>65</v>
      </c>
      <c r="B58" s="8" t="s">
        <v>392</v>
      </c>
      <c r="C58" s="22">
        <v>400</v>
      </c>
      <c r="D58" s="16">
        <v>40563</v>
      </c>
      <c r="E58" s="17">
        <v>0.4513888888888889</v>
      </c>
      <c r="F58" s="8" t="s">
        <v>129</v>
      </c>
      <c r="G58" s="8"/>
      <c r="H58" s="8"/>
      <c r="I58" s="18"/>
      <c r="J58" s="22"/>
      <c r="K58" s="22"/>
      <c r="L58" s="22"/>
      <c r="M58" s="22">
        <v>600</v>
      </c>
      <c r="N58" s="25">
        <f t="shared" si="1"/>
        <v>0</v>
      </c>
      <c r="O58" s="22">
        <v>2</v>
      </c>
    </row>
    <row r="59" spans="1:15" ht="15.75" customHeight="1">
      <c r="A59" s="7" t="s">
        <v>66</v>
      </c>
      <c r="B59" s="8" t="s">
        <v>391</v>
      </c>
      <c r="C59" s="22">
        <v>400</v>
      </c>
      <c r="D59" s="16">
        <v>40563</v>
      </c>
      <c r="E59" s="17">
        <v>0.46875</v>
      </c>
      <c r="F59" s="8">
        <v>150</v>
      </c>
      <c r="G59" s="8">
        <v>130</v>
      </c>
      <c r="H59" s="8">
        <v>150</v>
      </c>
      <c r="I59" s="18">
        <f t="shared" si="0"/>
        <v>143.33333333333334</v>
      </c>
      <c r="J59" s="22">
        <v>228</v>
      </c>
      <c r="K59" s="22">
        <v>228</v>
      </c>
      <c r="L59" s="22">
        <v>228</v>
      </c>
      <c r="M59" s="22">
        <v>600</v>
      </c>
      <c r="N59" s="25">
        <f t="shared" si="1"/>
        <v>23.88888888888889</v>
      </c>
      <c r="O59" s="22">
        <v>3</v>
      </c>
    </row>
    <row r="60" spans="1:15" ht="15.75" customHeight="1">
      <c r="A60" s="7" t="s">
        <v>67</v>
      </c>
      <c r="B60" s="8" t="s">
        <v>390</v>
      </c>
      <c r="C60" s="22">
        <v>250</v>
      </c>
      <c r="D60" s="16">
        <v>40563</v>
      </c>
      <c r="E60" s="17">
        <v>0.4826388888888889</v>
      </c>
      <c r="F60" s="8">
        <v>10</v>
      </c>
      <c r="G60" s="8">
        <v>25</v>
      </c>
      <c r="H60" s="8">
        <v>14</v>
      </c>
      <c r="I60" s="18">
        <f t="shared" si="0"/>
        <v>16.333333333333332</v>
      </c>
      <c r="J60" s="22">
        <v>227</v>
      </c>
      <c r="K60" s="22">
        <v>227</v>
      </c>
      <c r="L60" s="22">
        <v>227</v>
      </c>
      <c r="M60" s="22">
        <v>380</v>
      </c>
      <c r="N60" s="25">
        <f t="shared" si="1"/>
        <v>4.298245614035087</v>
      </c>
      <c r="O60" s="22">
        <v>3</v>
      </c>
    </row>
    <row r="61" spans="1:15" ht="15.75" customHeight="1">
      <c r="A61" s="7" t="s">
        <v>68</v>
      </c>
      <c r="B61" s="8" t="s">
        <v>389</v>
      </c>
      <c r="C61" s="22">
        <v>250</v>
      </c>
      <c r="D61" s="16">
        <v>40563</v>
      </c>
      <c r="E61" s="17">
        <v>0.5520833333333334</v>
      </c>
      <c r="F61" s="8">
        <v>1</v>
      </c>
      <c r="G61" s="8">
        <v>2</v>
      </c>
      <c r="H61" s="8">
        <v>5</v>
      </c>
      <c r="I61" s="18">
        <f t="shared" si="0"/>
        <v>2.6666666666666665</v>
      </c>
      <c r="J61" s="22">
        <v>229</v>
      </c>
      <c r="K61" s="22">
        <v>229</v>
      </c>
      <c r="L61" s="22">
        <v>229</v>
      </c>
      <c r="M61" s="22">
        <v>380</v>
      </c>
      <c r="N61" s="25">
        <f t="shared" si="1"/>
        <v>0.7017543859649122</v>
      </c>
      <c r="O61" s="22">
        <v>2</v>
      </c>
    </row>
    <row r="62" spans="1:15" ht="15.75" customHeight="1">
      <c r="A62" s="7" t="s">
        <v>69</v>
      </c>
      <c r="B62" s="8" t="s">
        <v>388</v>
      </c>
      <c r="C62" s="22">
        <v>250</v>
      </c>
      <c r="D62" s="16">
        <v>40563</v>
      </c>
      <c r="E62" s="17">
        <v>0.5625</v>
      </c>
      <c r="F62" s="8">
        <v>35</v>
      </c>
      <c r="G62" s="8">
        <v>50</v>
      </c>
      <c r="H62" s="8">
        <v>70</v>
      </c>
      <c r="I62" s="18">
        <f t="shared" si="0"/>
        <v>51.666666666666664</v>
      </c>
      <c r="J62" s="22">
        <v>229</v>
      </c>
      <c r="K62" s="22">
        <v>229</v>
      </c>
      <c r="L62" s="22">
        <v>229</v>
      </c>
      <c r="M62" s="22">
        <v>380</v>
      </c>
      <c r="N62" s="25">
        <f t="shared" si="1"/>
        <v>13.596491228070176</v>
      </c>
      <c r="O62" s="22">
        <v>4</v>
      </c>
    </row>
    <row r="63" spans="1:15" ht="15.75" customHeight="1">
      <c r="A63" s="7" t="s">
        <v>70</v>
      </c>
      <c r="B63" s="8" t="s">
        <v>387</v>
      </c>
      <c r="C63" s="22">
        <v>250</v>
      </c>
      <c r="D63" s="16">
        <v>40563</v>
      </c>
      <c r="E63" s="17">
        <v>0.5694444444444444</v>
      </c>
      <c r="F63" s="8" t="s">
        <v>191</v>
      </c>
      <c r="G63" s="8" t="s">
        <v>192</v>
      </c>
      <c r="H63" s="8" t="s">
        <v>193</v>
      </c>
      <c r="I63" s="18"/>
      <c r="J63" s="22"/>
      <c r="K63" s="22"/>
      <c r="L63" s="22"/>
      <c r="M63" s="22">
        <v>380</v>
      </c>
      <c r="N63" s="25">
        <f t="shared" si="1"/>
        <v>0</v>
      </c>
      <c r="O63" s="22">
        <v>2</v>
      </c>
    </row>
    <row r="64" spans="1:15" ht="15.75" customHeight="1">
      <c r="A64" s="7" t="s">
        <v>71</v>
      </c>
      <c r="B64" s="8" t="s">
        <v>386</v>
      </c>
      <c r="C64" s="22">
        <v>250</v>
      </c>
      <c r="D64" s="16">
        <v>40563</v>
      </c>
      <c r="E64" s="17">
        <v>0.579861111111111</v>
      </c>
      <c r="F64" s="8">
        <v>55</v>
      </c>
      <c r="G64" s="8">
        <v>83</v>
      </c>
      <c r="H64" s="8">
        <v>80</v>
      </c>
      <c r="I64" s="18">
        <f t="shared" si="0"/>
        <v>72.66666666666667</v>
      </c>
      <c r="J64" s="22">
        <v>230</v>
      </c>
      <c r="K64" s="22">
        <v>230</v>
      </c>
      <c r="L64" s="22">
        <v>230</v>
      </c>
      <c r="M64" s="22">
        <v>380</v>
      </c>
      <c r="N64" s="25">
        <f t="shared" si="1"/>
        <v>19.12280701754386</v>
      </c>
      <c r="O64" s="22">
        <v>3</v>
      </c>
    </row>
    <row r="65" spans="1:15" ht="15.75" customHeight="1">
      <c r="A65" s="7" t="s">
        <v>72</v>
      </c>
      <c r="B65" s="8" t="s">
        <v>385</v>
      </c>
      <c r="C65" s="22">
        <v>250</v>
      </c>
      <c r="D65" s="16">
        <v>40563</v>
      </c>
      <c r="E65" s="17">
        <v>0.59375</v>
      </c>
      <c r="F65" s="8">
        <v>80</v>
      </c>
      <c r="G65" s="8">
        <v>80</v>
      </c>
      <c r="H65" s="8">
        <v>90</v>
      </c>
      <c r="I65" s="18">
        <f t="shared" si="0"/>
        <v>83.33333333333333</v>
      </c>
      <c r="J65" s="22">
        <v>230</v>
      </c>
      <c r="K65" s="22">
        <v>230</v>
      </c>
      <c r="L65" s="22">
        <v>230</v>
      </c>
      <c r="M65" s="22">
        <v>380</v>
      </c>
      <c r="N65" s="25">
        <f t="shared" si="1"/>
        <v>21.929824561403507</v>
      </c>
      <c r="O65" s="22">
        <v>2</v>
      </c>
    </row>
    <row r="66" spans="1:15" ht="15.75" customHeight="1">
      <c r="A66" s="7" t="s">
        <v>73</v>
      </c>
      <c r="B66" s="8" t="s">
        <v>383</v>
      </c>
      <c r="C66" s="22">
        <v>250</v>
      </c>
      <c r="D66" s="16">
        <v>40563</v>
      </c>
      <c r="E66" s="17">
        <v>0.607638888888889</v>
      </c>
      <c r="F66" s="8" t="s">
        <v>191</v>
      </c>
      <c r="G66" s="8" t="s">
        <v>192</v>
      </c>
      <c r="H66" s="8" t="s">
        <v>193</v>
      </c>
      <c r="I66" s="18"/>
      <c r="J66" s="22"/>
      <c r="K66" s="22"/>
      <c r="L66" s="22"/>
      <c r="M66" s="22">
        <v>380</v>
      </c>
      <c r="N66" s="25">
        <f t="shared" si="1"/>
        <v>0</v>
      </c>
      <c r="O66" s="22">
        <v>4</v>
      </c>
    </row>
    <row r="67" spans="1:15" ht="15.75" customHeight="1">
      <c r="A67" s="7" t="s">
        <v>74</v>
      </c>
      <c r="B67" s="8" t="s">
        <v>384</v>
      </c>
      <c r="C67" s="22">
        <v>250</v>
      </c>
      <c r="D67" s="16">
        <v>40563</v>
      </c>
      <c r="E67" s="17">
        <v>0.6215277777777778</v>
      </c>
      <c r="F67" s="8">
        <v>40</v>
      </c>
      <c r="G67" s="8">
        <v>40</v>
      </c>
      <c r="H67" s="8">
        <v>40</v>
      </c>
      <c r="I67" s="18">
        <f t="shared" si="0"/>
        <v>40</v>
      </c>
      <c r="J67" s="22">
        <v>229</v>
      </c>
      <c r="K67" s="22">
        <v>229</v>
      </c>
      <c r="L67" s="22">
        <v>229</v>
      </c>
      <c r="M67" s="22">
        <v>380</v>
      </c>
      <c r="N67" s="25">
        <f t="shared" si="1"/>
        <v>10.526315789473683</v>
      </c>
      <c r="O67" s="22">
        <v>2</v>
      </c>
    </row>
    <row r="68" spans="1:15" ht="15.75" customHeight="1">
      <c r="A68" s="7" t="s">
        <v>75</v>
      </c>
      <c r="B68" s="8" t="s">
        <v>697</v>
      </c>
      <c r="C68" s="22">
        <v>250</v>
      </c>
      <c r="D68" s="16">
        <v>40564</v>
      </c>
      <c r="E68" s="17">
        <v>0.4236111111111111</v>
      </c>
      <c r="F68" s="8">
        <v>40</v>
      </c>
      <c r="G68" s="8">
        <v>30</v>
      </c>
      <c r="H68" s="8">
        <v>25</v>
      </c>
      <c r="I68" s="18">
        <f t="shared" si="0"/>
        <v>31.666666666666668</v>
      </c>
      <c r="J68" s="22"/>
      <c r="K68" s="22"/>
      <c r="L68" s="22"/>
      <c r="M68" s="22">
        <v>380</v>
      </c>
      <c r="N68" s="25">
        <f t="shared" si="1"/>
        <v>8.333333333333334</v>
      </c>
      <c r="O68" s="22">
        <v>3</v>
      </c>
    </row>
    <row r="69" spans="1:15" ht="15.75" customHeight="1">
      <c r="A69" s="7" t="s">
        <v>107</v>
      </c>
      <c r="B69" s="8" t="s">
        <v>382</v>
      </c>
      <c r="C69" s="22">
        <v>630</v>
      </c>
      <c r="D69" s="16">
        <v>40564</v>
      </c>
      <c r="E69" s="17">
        <v>0.4305555555555556</v>
      </c>
      <c r="F69" s="8">
        <v>200</v>
      </c>
      <c r="G69" s="8">
        <v>200</v>
      </c>
      <c r="H69" s="8">
        <v>200</v>
      </c>
      <c r="I69" s="18">
        <f t="shared" si="0"/>
        <v>200</v>
      </c>
      <c r="J69" s="22">
        <v>229</v>
      </c>
      <c r="K69" s="22">
        <v>229</v>
      </c>
      <c r="L69" s="22">
        <v>229</v>
      </c>
      <c r="M69" s="22">
        <v>960</v>
      </c>
      <c r="N69" s="25">
        <f t="shared" si="1"/>
        <v>20.833333333333336</v>
      </c>
      <c r="O69" s="22">
        <v>2</v>
      </c>
    </row>
    <row r="70" spans="1:15" ht="15.75" customHeight="1">
      <c r="A70" s="7" t="s">
        <v>108</v>
      </c>
      <c r="B70" s="8" t="s">
        <v>381</v>
      </c>
      <c r="C70" s="22">
        <v>400</v>
      </c>
      <c r="D70" s="16">
        <v>40564</v>
      </c>
      <c r="E70" s="17">
        <v>0.44097222222222227</v>
      </c>
      <c r="F70" s="8">
        <v>25</v>
      </c>
      <c r="G70" s="8">
        <v>20</v>
      </c>
      <c r="H70" s="8">
        <v>15</v>
      </c>
      <c r="I70" s="18">
        <f t="shared" si="0"/>
        <v>20</v>
      </c>
      <c r="J70" s="22">
        <v>229</v>
      </c>
      <c r="K70" s="22">
        <v>229</v>
      </c>
      <c r="L70" s="22">
        <v>229</v>
      </c>
      <c r="M70" s="22">
        <v>600</v>
      </c>
      <c r="N70" s="25">
        <f t="shared" si="1"/>
        <v>3.3333333333333335</v>
      </c>
      <c r="O70" s="22">
        <v>4</v>
      </c>
    </row>
    <row r="71" spans="1:15" ht="15.75" customHeight="1">
      <c r="A71" s="7" t="s">
        <v>109</v>
      </c>
      <c r="B71" s="8" t="s">
        <v>379</v>
      </c>
      <c r="C71" s="22">
        <v>400</v>
      </c>
      <c r="D71" s="16">
        <v>40564</v>
      </c>
      <c r="E71" s="17">
        <v>0.4548611111111111</v>
      </c>
      <c r="F71" s="8">
        <v>110</v>
      </c>
      <c r="G71" s="8">
        <v>110</v>
      </c>
      <c r="H71" s="8">
        <v>140</v>
      </c>
      <c r="I71" s="18">
        <f t="shared" si="0"/>
        <v>120</v>
      </c>
      <c r="J71" s="22">
        <v>229</v>
      </c>
      <c r="K71" s="22">
        <v>229</v>
      </c>
      <c r="L71" s="22">
        <v>229</v>
      </c>
      <c r="M71" s="22">
        <v>600</v>
      </c>
      <c r="N71" s="25">
        <f t="shared" si="1"/>
        <v>20</v>
      </c>
      <c r="O71" s="22">
        <v>2</v>
      </c>
    </row>
    <row r="72" spans="1:15" ht="15.75" customHeight="1">
      <c r="A72" s="7" t="s">
        <v>110</v>
      </c>
      <c r="B72" s="8" t="s">
        <v>380</v>
      </c>
      <c r="C72" s="22">
        <v>160</v>
      </c>
      <c r="D72" s="16">
        <v>40564</v>
      </c>
      <c r="E72" s="17">
        <v>0.46875</v>
      </c>
      <c r="F72" s="8">
        <v>30</v>
      </c>
      <c r="G72" s="8">
        <v>10</v>
      </c>
      <c r="H72" s="8">
        <v>6</v>
      </c>
      <c r="I72" s="18">
        <f t="shared" si="0"/>
        <v>15.333333333333334</v>
      </c>
      <c r="J72" s="22">
        <v>229</v>
      </c>
      <c r="K72" s="22">
        <v>229</v>
      </c>
      <c r="L72" s="22">
        <v>229</v>
      </c>
      <c r="M72" s="22">
        <v>240</v>
      </c>
      <c r="N72" s="25">
        <f t="shared" si="1"/>
        <v>6.38888888888889</v>
      </c>
      <c r="O72" s="22">
        <v>3</v>
      </c>
    </row>
    <row r="73" spans="1:15" ht="15.75" customHeight="1">
      <c r="A73" s="7" t="s">
        <v>111</v>
      </c>
      <c r="B73" s="8" t="s">
        <v>378</v>
      </c>
      <c r="C73" s="22">
        <v>160</v>
      </c>
      <c r="D73" s="16">
        <v>40564</v>
      </c>
      <c r="E73" s="17">
        <v>0.4791666666666667</v>
      </c>
      <c r="F73" s="8"/>
      <c r="G73" s="8"/>
      <c r="H73" s="8"/>
      <c r="I73" s="18"/>
      <c r="J73" s="22"/>
      <c r="K73" s="22"/>
      <c r="L73" s="22"/>
      <c r="M73" s="22">
        <v>240</v>
      </c>
      <c r="N73" s="25">
        <f t="shared" si="1"/>
        <v>0</v>
      </c>
      <c r="O73" s="22">
        <v>2</v>
      </c>
    </row>
    <row r="74" spans="1:15" ht="15.75" customHeight="1">
      <c r="A74" s="8" t="s">
        <v>130</v>
      </c>
      <c r="B74" s="8" t="s">
        <v>332</v>
      </c>
      <c r="C74" s="22"/>
      <c r="D74" s="16">
        <v>40564</v>
      </c>
      <c r="E74" s="17">
        <v>0.4895833333333333</v>
      </c>
      <c r="F74" s="8" t="s">
        <v>191</v>
      </c>
      <c r="G74" s="8" t="s">
        <v>192</v>
      </c>
      <c r="H74" s="8" t="s">
        <v>193</v>
      </c>
      <c r="I74" s="18"/>
      <c r="J74" s="22"/>
      <c r="K74" s="22"/>
      <c r="L74" s="22"/>
      <c r="M74" s="22"/>
      <c r="N74" s="25"/>
      <c r="O74" s="22">
        <v>3</v>
      </c>
    </row>
    <row r="75" spans="1:15" ht="15.75" customHeight="1">
      <c r="A75" s="8" t="s">
        <v>131</v>
      </c>
      <c r="B75" s="8" t="s">
        <v>377</v>
      </c>
      <c r="C75" s="22">
        <v>630</v>
      </c>
      <c r="D75" s="16">
        <v>40564</v>
      </c>
      <c r="E75" s="17">
        <v>0.5555555555555556</v>
      </c>
      <c r="F75" s="8">
        <v>110</v>
      </c>
      <c r="G75" s="8">
        <v>110</v>
      </c>
      <c r="H75" s="8">
        <v>110</v>
      </c>
      <c r="I75" s="18">
        <f t="shared" si="0"/>
        <v>110</v>
      </c>
      <c r="J75" s="22">
        <v>230</v>
      </c>
      <c r="K75" s="22">
        <v>230</v>
      </c>
      <c r="L75" s="22">
        <v>230</v>
      </c>
      <c r="M75" s="22">
        <v>960</v>
      </c>
      <c r="N75" s="25">
        <f t="shared" si="1"/>
        <v>11.458333333333332</v>
      </c>
      <c r="O75" s="22">
        <v>3</v>
      </c>
    </row>
    <row r="76" spans="1:15" ht="15.75" customHeight="1">
      <c r="A76" s="8" t="s">
        <v>132</v>
      </c>
      <c r="B76" s="8" t="s">
        <v>376</v>
      </c>
      <c r="C76" s="22">
        <v>630</v>
      </c>
      <c r="D76" s="16">
        <v>40564</v>
      </c>
      <c r="E76" s="17">
        <v>0.5659722222222222</v>
      </c>
      <c r="F76" s="8">
        <v>0</v>
      </c>
      <c r="G76" s="8">
        <v>0</v>
      </c>
      <c r="H76" s="8">
        <v>0</v>
      </c>
      <c r="I76" s="18">
        <f t="shared" si="0"/>
        <v>0</v>
      </c>
      <c r="J76" s="22"/>
      <c r="K76" s="22"/>
      <c r="L76" s="22"/>
      <c r="M76" s="22">
        <v>960</v>
      </c>
      <c r="N76" s="25">
        <f t="shared" si="1"/>
        <v>0</v>
      </c>
      <c r="O76" s="22">
        <v>2</v>
      </c>
    </row>
    <row r="77" spans="1:15" ht="15.75" customHeight="1">
      <c r="A77" s="8" t="s">
        <v>133</v>
      </c>
      <c r="B77" s="8" t="s">
        <v>375</v>
      </c>
      <c r="C77" s="22">
        <v>400</v>
      </c>
      <c r="D77" s="16">
        <v>40564</v>
      </c>
      <c r="E77" s="17">
        <v>0.576388888888889</v>
      </c>
      <c r="F77" s="8">
        <v>155</v>
      </c>
      <c r="G77" s="8">
        <v>102</v>
      </c>
      <c r="H77" s="8">
        <v>120</v>
      </c>
      <c r="I77" s="18">
        <f aca="true" t="shared" si="2" ref="I77:I119">(H77+G77+F77)/3</f>
        <v>125.66666666666667</v>
      </c>
      <c r="J77" s="22">
        <v>230</v>
      </c>
      <c r="K77" s="22">
        <v>230</v>
      </c>
      <c r="L77" s="22">
        <v>230</v>
      </c>
      <c r="M77" s="22">
        <v>600</v>
      </c>
      <c r="N77" s="25">
        <f aca="true" t="shared" si="3" ref="N77:N119">I77/M77*100</f>
        <v>20.944444444444446</v>
      </c>
      <c r="O77" s="22">
        <v>2</v>
      </c>
    </row>
    <row r="78" spans="1:15" ht="15.75" customHeight="1">
      <c r="A78" s="8" t="s">
        <v>134</v>
      </c>
      <c r="B78" s="8" t="s">
        <v>374</v>
      </c>
      <c r="C78" s="22">
        <v>400</v>
      </c>
      <c r="D78" s="16">
        <v>40564</v>
      </c>
      <c r="E78" s="17">
        <v>0.5868055555555556</v>
      </c>
      <c r="F78" s="8">
        <v>0</v>
      </c>
      <c r="G78" s="8">
        <v>0</v>
      </c>
      <c r="H78" s="8">
        <v>0</v>
      </c>
      <c r="I78" s="18">
        <f t="shared" si="2"/>
        <v>0</v>
      </c>
      <c r="J78" s="22"/>
      <c r="K78" s="22"/>
      <c r="L78" s="22"/>
      <c r="M78" s="22">
        <v>600</v>
      </c>
      <c r="N78" s="25">
        <f t="shared" si="3"/>
        <v>0</v>
      </c>
      <c r="O78" s="22">
        <v>4</v>
      </c>
    </row>
    <row r="79" spans="1:15" ht="15.75" customHeight="1">
      <c r="A79" s="8" t="s">
        <v>135</v>
      </c>
      <c r="B79" s="8" t="s">
        <v>373</v>
      </c>
      <c r="C79" s="22">
        <v>250</v>
      </c>
      <c r="D79" s="16">
        <v>40564</v>
      </c>
      <c r="E79" s="17">
        <v>0.5972222222222222</v>
      </c>
      <c r="F79" s="8">
        <v>15</v>
      </c>
      <c r="G79" s="8">
        <v>31</v>
      </c>
      <c r="H79" s="8">
        <v>45</v>
      </c>
      <c r="I79" s="18">
        <f t="shared" si="2"/>
        <v>30.333333333333332</v>
      </c>
      <c r="J79" s="22">
        <v>230</v>
      </c>
      <c r="K79" s="22">
        <v>230</v>
      </c>
      <c r="L79" s="22">
        <v>230</v>
      </c>
      <c r="M79" s="22">
        <v>380</v>
      </c>
      <c r="N79" s="25">
        <f t="shared" si="3"/>
        <v>7.982456140350877</v>
      </c>
      <c r="O79" s="22">
        <v>4</v>
      </c>
    </row>
    <row r="80" spans="1:15" ht="15.75" customHeight="1">
      <c r="A80" s="8" t="s">
        <v>136</v>
      </c>
      <c r="B80" s="8" t="s">
        <v>372</v>
      </c>
      <c r="C80" s="22">
        <v>630</v>
      </c>
      <c r="D80" s="16">
        <v>40564</v>
      </c>
      <c r="E80" s="17">
        <v>0.607638888888889</v>
      </c>
      <c r="F80" s="8">
        <v>150</v>
      </c>
      <c r="G80" s="8">
        <v>155</v>
      </c>
      <c r="H80" s="8">
        <v>125</v>
      </c>
      <c r="I80" s="18">
        <f t="shared" si="2"/>
        <v>143.33333333333334</v>
      </c>
      <c r="J80" s="22">
        <v>230</v>
      </c>
      <c r="K80" s="22">
        <v>230</v>
      </c>
      <c r="L80" s="22">
        <v>230</v>
      </c>
      <c r="M80" s="22">
        <v>960</v>
      </c>
      <c r="N80" s="25">
        <f t="shared" si="3"/>
        <v>14.930555555555555</v>
      </c>
      <c r="O80" s="22">
        <v>2</v>
      </c>
    </row>
    <row r="81" spans="1:15" ht="15.75" customHeight="1">
      <c r="A81" s="8" t="s">
        <v>137</v>
      </c>
      <c r="B81" s="8" t="s">
        <v>371</v>
      </c>
      <c r="C81" s="22">
        <v>630</v>
      </c>
      <c r="D81" s="16">
        <v>40564</v>
      </c>
      <c r="E81" s="17">
        <v>0.6215277777777778</v>
      </c>
      <c r="F81" s="8" t="s">
        <v>129</v>
      </c>
      <c r="G81" s="8"/>
      <c r="H81" s="8"/>
      <c r="I81" s="18"/>
      <c r="J81" s="22"/>
      <c r="K81" s="22"/>
      <c r="L81" s="22"/>
      <c r="M81" s="22">
        <v>960</v>
      </c>
      <c r="N81" s="25">
        <f t="shared" si="3"/>
        <v>0</v>
      </c>
      <c r="O81" s="22">
        <v>3</v>
      </c>
    </row>
    <row r="82" spans="1:15" ht="15.75" customHeight="1">
      <c r="A82" s="8" t="s">
        <v>138</v>
      </c>
      <c r="B82" s="8" t="s">
        <v>370</v>
      </c>
      <c r="C82" s="22">
        <v>1000</v>
      </c>
      <c r="D82" s="16">
        <v>40565</v>
      </c>
      <c r="E82" s="17">
        <v>0.4166666666666667</v>
      </c>
      <c r="F82" s="8">
        <v>300</v>
      </c>
      <c r="G82" s="8">
        <v>250</v>
      </c>
      <c r="H82" s="8">
        <v>350</v>
      </c>
      <c r="I82" s="18">
        <f t="shared" si="2"/>
        <v>300</v>
      </c>
      <c r="J82" s="22">
        <v>229</v>
      </c>
      <c r="K82" s="22">
        <v>229</v>
      </c>
      <c r="L82" s="22">
        <v>229</v>
      </c>
      <c r="M82" s="22">
        <v>1500</v>
      </c>
      <c r="N82" s="25">
        <f t="shared" si="3"/>
        <v>20</v>
      </c>
      <c r="O82" s="22">
        <v>3</v>
      </c>
    </row>
    <row r="83" spans="1:15" ht="15.75" customHeight="1">
      <c r="A83" s="8" t="s">
        <v>139</v>
      </c>
      <c r="B83" s="8" t="s">
        <v>369</v>
      </c>
      <c r="C83" s="22">
        <v>1000</v>
      </c>
      <c r="D83" s="16">
        <v>40565</v>
      </c>
      <c r="E83" s="17">
        <v>0.4270833333333333</v>
      </c>
      <c r="F83" s="8">
        <v>225</v>
      </c>
      <c r="G83" s="8">
        <v>236</v>
      </c>
      <c r="H83" s="8">
        <v>220</v>
      </c>
      <c r="I83" s="18">
        <f t="shared" si="2"/>
        <v>227</v>
      </c>
      <c r="J83" s="22">
        <v>229</v>
      </c>
      <c r="K83" s="22">
        <v>229</v>
      </c>
      <c r="L83" s="22">
        <v>229</v>
      </c>
      <c r="M83" s="22">
        <v>1500</v>
      </c>
      <c r="N83" s="25">
        <f t="shared" si="3"/>
        <v>15.133333333333333</v>
      </c>
      <c r="O83" s="22">
        <v>2</v>
      </c>
    </row>
    <row r="84" spans="1:15" ht="15.75" customHeight="1">
      <c r="A84" s="35" t="s">
        <v>140</v>
      </c>
      <c r="B84" s="35" t="s">
        <v>368</v>
      </c>
      <c r="C84" s="36">
        <v>250</v>
      </c>
      <c r="D84" s="37">
        <v>40565</v>
      </c>
      <c r="E84" s="38">
        <v>0.4375</v>
      </c>
      <c r="F84" s="35">
        <v>110</v>
      </c>
      <c r="G84" s="35">
        <v>230</v>
      </c>
      <c r="H84" s="35">
        <v>170</v>
      </c>
      <c r="I84" s="18">
        <f t="shared" si="2"/>
        <v>170</v>
      </c>
      <c r="J84" s="36">
        <v>227</v>
      </c>
      <c r="K84" s="36">
        <v>227</v>
      </c>
      <c r="L84" s="36">
        <v>228</v>
      </c>
      <c r="M84" s="36">
        <v>380</v>
      </c>
      <c r="N84" s="18">
        <f t="shared" si="3"/>
        <v>44.73684210526316</v>
      </c>
      <c r="O84" s="36">
        <v>4</v>
      </c>
    </row>
    <row r="85" spans="1:15" ht="15.75" customHeight="1">
      <c r="A85" s="8" t="s">
        <v>141</v>
      </c>
      <c r="B85" s="8" t="s">
        <v>367</v>
      </c>
      <c r="C85" s="22">
        <v>250</v>
      </c>
      <c r="D85" s="16">
        <v>40565</v>
      </c>
      <c r="E85" s="17">
        <v>0.4444444444444444</v>
      </c>
      <c r="F85" s="8"/>
      <c r="G85" s="8"/>
      <c r="H85" s="8"/>
      <c r="I85" s="18"/>
      <c r="J85" s="22"/>
      <c r="K85" s="22"/>
      <c r="L85" s="22"/>
      <c r="M85" s="22">
        <v>380</v>
      </c>
      <c r="N85" s="25">
        <f t="shared" si="3"/>
        <v>0</v>
      </c>
      <c r="O85" s="22">
        <v>3</v>
      </c>
    </row>
    <row r="86" spans="1:15" ht="15.75" customHeight="1">
      <c r="A86" s="8" t="s">
        <v>142</v>
      </c>
      <c r="B86" s="8" t="s">
        <v>366</v>
      </c>
      <c r="C86" s="22">
        <v>250</v>
      </c>
      <c r="D86" s="16">
        <v>40565</v>
      </c>
      <c r="E86" s="17">
        <v>0.4548611111111111</v>
      </c>
      <c r="F86" s="8">
        <v>150</v>
      </c>
      <c r="G86" s="8">
        <v>150</v>
      </c>
      <c r="H86" s="8">
        <v>170</v>
      </c>
      <c r="I86" s="18">
        <f t="shared" si="2"/>
        <v>156.66666666666666</v>
      </c>
      <c r="J86" s="22">
        <v>228</v>
      </c>
      <c r="K86" s="22">
        <v>228</v>
      </c>
      <c r="L86" s="22">
        <v>228</v>
      </c>
      <c r="M86" s="22">
        <v>380</v>
      </c>
      <c r="N86" s="25">
        <f t="shared" si="3"/>
        <v>41.22807017543859</v>
      </c>
      <c r="O86" s="22">
        <v>4</v>
      </c>
    </row>
    <row r="87" spans="1:15" ht="15.75" customHeight="1">
      <c r="A87" s="8" t="s">
        <v>143</v>
      </c>
      <c r="B87" s="8" t="s">
        <v>365</v>
      </c>
      <c r="C87" s="22">
        <v>630</v>
      </c>
      <c r="D87" s="16">
        <v>40565</v>
      </c>
      <c r="E87" s="17">
        <v>0.46875</v>
      </c>
      <c r="F87" s="8">
        <v>200</v>
      </c>
      <c r="G87" s="8">
        <v>210</v>
      </c>
      <c r="H87" s="8">
        <v>200</v>
      </c>
      <c r="I87" s="18">
        <f t="shared" si="2"/>
        <v>203.33333333333334</v>
      </c>
      <c r="J87" s="22">
        <v>230</v>
      </c>
      <c r="K87" s="22">
        <v>230</v>
      </c>
      <c r="L87" s="22">
        <v>230</v>
      </c>
      <c r="M87" s="22">
        <v>960</v>
      </c>
      <c r="N87" s="25">
        <f t="shared" si="3"/>
        <v>21.180555555555554</v>
      </c>
      <c r="O87" s="22">
        <v>2</v>
      </c>
    </row>
    <row r="88" spans="1:15" ht="15.75" customHeight="1">
      <c r="A88" s="8" t="s">
        <v>144</v>
      </c>
      <c r="B88" s="8" t="s">
        <v>364</v>
      </c>
      <c r="C88" s="22">
        <v>630</v>
      </c>
      <c r="D88" s="16">
        <v>40565</v>
      </c>
      <c r="E88" s="17">
        <v>0.4791666666666667</v>
      </c>
      <c r="F88" s="8">
        <v>0</v>
      </c>
      <c r="G88" s="8">
        <v>0</v>
      </c>
      <c r="H88" s="8">
        <v>0</v>
      </c>
      <c r="I88" s="18"/>
      <c r="J88" s="22"/>
      <c r="K88" s="22"/>
      <c r="L88" s="22"/>
      <c r="M88" s="22">
        <v>960</v>
      </c>
      <c r="N88" s="25">
        <f t="shared" si="3"/>
        <v>0</v>
      </c>
      <c r="O88" s="22">
        <v>3</v>
      </c>
    </row>
    <row r="89" spans="1:15" ht="15.75" customHeight="1">
      <c r="A89" s="8" t="s">
        <v>145</v>
      </c>
      <c r="B89" s="8" t="s">
        <v>363</v>
      </c>
      <c r="C89" s="22">
        <v>250</v>
      </c>
      <c r="D89" s="16">
        <v>40565</v>
      </c>
      <c r="E89" s="17">
        <v>0.4895833333333333</v>
      </c>
      <c r="F89" s="8">
        <v>167</v>
      </c>
      <c r="G89" s="8">
        <v>267</v>
      </c>
      <c r="H89" s="8">
        <v>110</v>
      </c>
      <c r="I89" s="18">
        <f t="shared" si="2"/>
        <v>181.33333333333334</v>
      </c>
      <c r="J89" s="22">
        <v>228</v>
      </c>
      <c r="K89" s="22">
        <v>226</v>
      </c>
      <c r="L89" s="22">
        <v>228</v>
      </c>
      <c r="M89" s="22">
        <v>380</v>
      </c>
      <c r="N89" s="25">
        <f t="shared" si="3"/>
        <v>47.71929824561404</v>
      </c>
      <c r="O89" s="22">
        <v>2</v>
      </c>
    </row>
    <row r="90" spans="1:15" ht="15.75" customHeight="1">
      <c r="A90" s="8" t="s">
        <v>146</v>
      </c>
      <c r="B90" s="8" t="s">
        <v>362</v>
      </c>
      <c r="C90" s="22">
        <v>630</v>
      </c>
      <c r="D90" s="16">
        <v>40565</v>
      </c>
      <c r="E90" s="17">
        <v>0.5520833333333334</v>
      </c>
      <c r="F90" s="8">
        <v>40</v>
      </c>
      <c r="G90" s="8">
        <v>20</v>
      </c>
      <c r="H90" s="8">
        <v>20</v>
      </c>
      <c r="I90" s="18">
        <f t="shared" si="2"/>
        <v>26.666666666666668</v>
      </c>
      <c r="J90" s="22">
        <v>239</v>
      </c>
      <c r="K90" s="22">
        <v>239</v>
      </c>
      <c r="L90" s="22">
        <v>239</v>
      </c>
      <c r="M90" s="22">
        <v>960</v>
      </c>
      <c r="N90" s="25">
        <f t="shared" si="3"/>
        <v>2.777777777777778</v>
      </c>
      <c r="O90" s="22">
        <v>4</v>
      </c>
    </row>
    <row r="91" spans="1:15" ht="15.75" customHeight="1">
      <c r="A91" s="8" t="s">
        <v>147</v>
      </c>
      <c r="B91" s="8" t="s">
        <v>361</v>
      </c>
      <c r="C91" s="22">
        <v>630</v>
      </c>
      <c r="D91" s="16">
        <v>40565</v>
      </c>
      <c r="E91" s="17">
        <v>0.5625</v>
      </c>
      <c r="F91" s="8">
        <v>70</v>
      </c>
      <c r="G91" s="8">
        <v>100</v>
      </c>
      <c r="H91" s="8">
        <v>80</v>
      </c>
      <c r="I91" s="18">
        <f t="shared" si="2"/>
        <v>83.33333333333333</v>
      </c>
      <c r="J91" s="22">
        <v>239</v>
      </c>
      <c r="K91" s="22">
        <v>239</v>
      </c>
      <c r="L91" s="22">
        <v>239</v>
      </c>
      <c r="M91" s="22">
        <v>960</v>
      </c>
      <c r="N91" s="25">
        <f t="shared" si="3"/>
        <v>8.680555555555555</v>
      </c>
      <c r="O91" s="22">
        <v>2</v>
      </c>
    </row>
    <row r="92" spans="1:15" ht="15.75" customHeight="1">
      <c r="A92" s="8" t="s">
        <v>148</v>
      </c>
      <c r="B92" s="8" t="s">
        <v>360</v>
      </c>
      <c r="C92" s="22">
        <v>400</v>
      </c>
      <c r="D92" s="16">
        <v>40565</v>
      </c>
      <c r="E92" s="17">
        <v>0.5729166666666666</v>
      </c>
      <c r="F92" s="8">
        <v>380</v>
      </c>
      <c r="G92" s="8">
        <v>395</v>
      </c>
      <c r="H92" s="8">
        <v>350</v>
      </c>
      <c r="I92" s="18">
        <f t="shared" si="2"/>
        <v>375</v>
      </c>
      <c r="J92" s="22">
        <v>228</v>
      </c>
      <c r="K92" s="22">
        <v>228</v>
      </c>
      <c r="L92" s="22">
        <v>228</v>
      </c>
      <c r="M92" s="22">
        <v>600</v>
      </c>
      <c r="N92" s="25">
        <f t="shared" si="3"/>
        <v>62.5</v>
      </c>
      <c r="O92" s="22">
        <v>3</v>
      </c>
    </row>
    <row r="93" spans="1:15" ht="15.75" customHeight="1">
      <c r="A93" s="8" t="s">
        <v>149</v>
      </c>
      <c r="B93" s="8" t="s">
        <v>359</v>
      </c>
      <c r="C93" s="22">
        <v>400</v>
      </c>
      <c r="D93" s="16">
        <v>40565</v>
      </c>
      <c r="E93" s="17">
        <v>0.579861111111111</v>
      </c>
      <c r="F93" s="8">
        <v>140</v>
      </c>
      <c r="G93" s="8">
        <v>130</v>
      </c>
      <c r="H93" s="8">
        <v>180</v>
      </c>
      <c r="I93" s="18">
        <f t="shared" si="2"/>
        <v>150</v>
      </c>
      <c r="J93" s="22">
        <v>228</v>
      </c>
      <c r="K93" s="22">
        <v>228</v>
      </c>
      <c r="L93" s="22">
        <v>228</v>
      </c>
      <c r="M93" s="22">
        <v>600</v>
      </c>
      <c r="N93" s="25">
        <f t="shared" si="3"/>
        <v>25</v>
      </c>
      <c r="O93" s="22">
        <v>2</v>
      </c>
    </row>
    <row r="94" spans="1:15" ht="15.75" customHeight="1">
      <c r="A94" s="8" t="s">
        <v>150</v>
      </c>
      <c r="B94" s="8" t="s">
        <v>358</v>
      </c>
      <c r="C94" s="22">
        <v>400</v>
      </c>
      <c r="D94" s="16">
        <v>40565</v>
      </c>
      <c r="E94" s="17">
        <v>0.5902777777777778</v>
      </c>
      <c r="F94" s="8">
        <v>125</v>
      </c>
      <c r="G94" s="8">
        <v>215</v>
      </c>
      <c r="H94" s="8">
        <v>150</v>
      </c>
      <c r="I94" s="18">
        <f t="shared" si="2"/>
        <v>163.33333333333334</v>
      </c>
      <c r="J94" s="22">
        <v>228</v>
      </c>
      <c r="K94" s="22">
        <v>228</v>
      </c>
      <c r="L94" s="22">
        <v>228</v>
      </c>
      <c r="M94" s="22">
        <v>600</v>
      </c>
      <c r="N94" s="25">
        <f t="shared" si="3"/>
        <v>27.222222222222225</v>
      </c>
      <c r="O94" s="22">
        <v>4</v>
      </c>
    </row>
    <row r="95" spans="1:15" ht="15.75" customHeight="1">
      <c r="A95" s="8" t="s">
        <v>151</v>
      </c>
      <c r="B95" s="8" t="s">
        <v>357</v>
      </c>
      <c r="C95" s="22">
        <v>630</v>
      </c>
      <c r="D95" s="16">
        <v>40565</v>
      </c>
      <c r="E95" s="17">
        <v>0.6041666666666666</v>
      </c>
      <c r="F95" s="8"/>
      <c r="G95" s="8"/>
      <c r="H95" s="8"/>
      <c r="I95" s="18"/>
      <c r="J95" s="22"/>
      <c r="K95" s="22"/>
      <c r="L95" s="22"/>
      <c r="M95" s="22">
        <v>960</v>
      </c>
      <c r="N95" s="25">
        <f t="shared" si="3"/>
        <v>0</v>
      </c>
      <c r="O95" s="22">
        <v>2</v>
      </c>
    </row>
    <row r="96" spans="1:15" ht="15.75" customHeight="1">
      <c r="A96" s="8" t="s">
        <v>152</v>
      </c>
      <c r="B96" s="8" t="s">
        <v>356</v>
      </c>
      <c r="C96" s="22">
        <v>160</v>
      </c>
      <c r="D96" s="16">
        <v>40565</v>
      </c>
      <c r="E96" s="17">
        <v>0.6215277777777778</v>
      </c>
      <c r="F96" s="8">
        <v>80</v>
      </c>
      <c r="G96" s="8">
        <v>90</v>
      </c>
      <c r="H96" s="8">
        <v>90</v>
      </c>
      <c r="I96" s="18">
        <f t="shared" si="2"/>
        <v>86.66666666666667</v>
      </c>
      <c r="J96" s="22">
        <v>228</v>
      </c>
      <c r="K96" s="22">
        <v>228</v>
      </c>
      <c r="L96" s="22">
        <v>228</v>
      </c>
      <c r="M96" s="22">
        <v>240</v>
      </c>
      <c r="N96" s="25">
        <f t="shared" si="3"/>
        <v>36.11111111111111</v>
      </c>
      <c r="O96" s="22">
        <v>3</v>
      </c>
    </row>
    <row r="97" spans="1:15" ht="15.75" customHeight="1">
      <c r="A97" s="8" t="s">
        <v>153</v>
      </c>
      <c r="B97" s="8" t="s">
        <v>355</v>
      </c>
      <c r="C97" s="22">
        <v>630</v>
      </c>
      <c r="D97" s="16">
        <v>40565</v>
      </c>
      <c r="E97" s="17">
        <v>0.6319444444444444</v>
      </c>
      <c r="F97" s="8" t="s">
        <v>191</v>
      </c>
      <c r="G97" s="8" t="s">
        <v>192</v>
      </c>
      <c r="H97" s="8" t="s">
        <v>193</v>
      </c>
      <c r="I97" s="18"/>
      <c r="J97" s="22"/>
      <c r="K97" s="22"/>
      <c r="L97" s="22"/>
      <c r="M97" s="22">
        <v>960</v>
      </c>
      <c r="N97" s="25">
        <f t="shared" si="3"/>
        <v>0</v>
      </c>
      <c r="O97" s="22">
        <v>2</v>
      </c>
    </row>
    <row r="98" spans="1:15" ht="15.75" customHeight="1">
      <c r="A98" s="8" t="s">
        <v>154</v>
      </c>
      <c r="B98" s="8" t="s">
        <v>354</v>
      </c>
      <c r="C98" s="22">
        <v>630</v>
      </c>
      <c r="D98" s="16">
        <v>40568</v>
      </c>
      <c r="E98" s="17">
        <v>0.4131944444444444</v>
      </c>
      <c r="F98" s="8">
        <v>115</v>
      </c>
      <c r="G98" s="8">
        <v>122</v>
      </c>
      <c r="H98" s="8">
        <v>115</v>
      </c>
      <c r="I98" s="18">
        <f t="shared" si="2"/>
        <v>117.33333333333333</v>
      </c>
      <c r="J98" s="22">
        <v>230</v>
      </c>
      <c r="K98" s="22">
        <v>230</v>
      </c>
      <c r="L98" s="22">
        <v>230</v>
      </c>
      <c r="M98" s="22">
        <v>960</v>
      </c>
      <c r="N98" s="25">
        <f t="shared" si="3"/>
        <v>12.222222222222221</v>
      </c>
      <c r="O98" s="22">
        <v>4</v>
      </c>
    </row>
    <row r="99" spans="1:15" ht="15.75" customHeight="1">
      <c r="A99" s="8" t="s">
        <v>155</v>
      </c>
      <c r="B99" s="8" t="s">
        <v>353</v>
      </c>
      <c r="C99" s="22">
        <v>250</v>
      </c>
      <c r="D99" s="16">
        <v>40568</v>
      </c>
      <c r="E99" s="17">
        <v>0.4270833333333333</v>
      </c>
      <c r="F99" s="8">
        <v>20</v>
      </c>
      <c r="G99" s="8">
        <v>5</v>
      </c>
      <c r="H99" s="8">
        <v>35</v>
      </c>
      <c r="I99" s="18">
        <f t="shared" si="2"/>
        <v>20</v>
      </c>
      <c r="J99" s="22">
        <v>230</v>
      </c>
      <c r="K99" s="22">
        <v>230</v>
      </c>
      <c r="L99" s="22">
        <v>230</v>
      </c>
      <c r="M99" s="22">
        <v>380</v>
      </c>
      <c r="N99" s="25">
        <f t="shared" si="3"/>
        <v>5.263157894736842</v>
      </c>
      <c r="O99" s="22">
        <v>2</v>
      </c>
    </row>
    <row r="100" spans="1:15" ht="15.75" customHeight="1">
      <c r="A100" s="8" t="s">
        <v>156</v>
      </c>
      <c r="B100" s="8" t="s">
        <v>352</v>
      </c>
      <c r="C100" s="22">
        <v>400</v>
      </c>
      <c r="D100" s="16">
        <v>40568</v>
      </c>
      <c r="E100" s="17">
        <v>0.43402777777777773</v>
      </c>
      <c r="F100" s="8">
        <v>380</v>
      </c>
      <c r="G100" s="8">
        <v>270</v>
      </c>
      <c r="H100" s="8">
        <v>300</v>
      </c>
      <c r="I100" s="18">
        <f t="shared" si="2"/>
        <v>316.6666666666667</v>
      </c>
      <c r="J100" s="22">
        <v>229</v>
      </c>
      <c r="K100" s="22">
        <v>229</v>
      </c>
      <c r="L100" s="22">
        <v>229</v>
      </c>
      <c r="M100" s="22">
        <v>600</v>
      </c>
      <c r="N100" s="25">
        <f t="shared" si="3"/>
        <v>52.77777777777778</v>
      </c>
      <c r="O100" s="22">
        <v>3</v>
      </c>
    </row>
    <row r="101" spans="1:15" ht="15.75" customHeight="1">
      <c r="A101" s="8" t="s">
        <v>157</v>
      </c>
      <c r="B101" s="8" t="s">
        <v>351</v>
      </c>
      <c r="C101" s="22">
        <v>400</v>
      </c>
      <c r="D101" s="16">
        <v>40568</v>
      </c>
      <c r="E101" s="17">
        <v>0.44097222222222227</v>
      </c>
      <c r="F101" s="8" t="s">
        <v>191</v>
      </c>
      <c r="G101" s="8" t="s">
        <v>192</v>
      </c>
      <c r="H101" s="8" t="s">
        <v>193</v>
      </c>
      <c r="I101" s="18"/>
      <c r="J101" s="22"/>
      <c r="K101" s="22"/>
      <c r="L101" s="22"/>
      <c r="M101" s="22">
        <v>600</v>
      </c>
      <c r="N101" s="25">
        <f t="shared" si="3"/>
        <v>0</v>
      </c>
      <c r="O101" s="22">
        <v>2</v>
      </c>
    </row>
    <row r="102" spans="1:15" ht="15.75" customHeight="1">
      <c r="A102" s="8" t="s">
        <v>158</v>
      </c>
      <c r="B102" s="8" t="s">
        <v>350</v>
      </c>
      <c r="C102" s="22">
        <v>400</v>
      </c>
      <c r="D102" s="16">
        <v>40568</v>
      </c>
      <c r="E102" s="17">
        <v>0.4548611111111111</v>
      </c>
      <c r="F102" s="8">
        <v>140</v>
      </c>
      <c r="G102" s="8">
        <v>150</v>
      </c>
      <c r="H102" s="8">
        <v>170</v>
      </c>
      <c r="I102" s="18">
        <f t="shared" si="2"/>
        <v>153.33333333333334</v>
      </c>
      <c r="J102" s="22">
        <v>229</v>
      </c>
      <c r="K102" s="22">
        <v>229</v>
      </c>
      <c r="L102" s="22">
        <v>229</v>
      </c>
      <c r="M102" s="22">
        <v>600</v>
      </c>
      <c r="N102" s="25">
        <f t="shared" si="3"/>
        <v>25.55555555555556</v>
      </c>
      <c r="O102" s="22">
        <v>4</v>
      </c>
    </row>
    <row r="103" spans="1:15" ht="15.75" customHeight="1">
      <c r="A103" s="8" t="s">
        <v>159</v>
      </c>
      <c r="B103" s="8" t="s">
        <v>349</v>
      </c>
      <c r="C103" s="22">
        <v>630</v>
      </c>
      <c r="D103" s="16">
        <v>40568</v>
      </c>
      <c r="E103" s="17">
        <v>0.46875</v>
      </c>
      <c r="F103" s="8">
        <v>160</v>
      </c>
      <c r="G103" s="8">
        <v>180</v>
      </c>
      <c r="H103" s="8">
        <v>190</v>
      </c>
      <c r="I103" s="18">
        <f t="shared" si="2"/>
        <v>176.66666666666666</v>
      </c>
      <c r="J103" s="22">
        <v>230</v>
      </c>
      <c r="K103" s="22">
        <v>230</v>
      </c>
      <c r="L103" s="22">
        <v>230</v>
      </c>
      <c r="M103" s="22">
        <v>960</v>
      </c>
      <c r="N103" s="25">
        <f t="shared" si="3"/>
        <v>18.402777777777775</v>
      </c>
      <c r="O103" s="22">
        <v>2</v>
      </c>
    </row>
    <row r="104" spans="1:15" ht="15.75" customHeight="1">
      <c r="A104" s="8" t="s">
        <v>160</v>
      </c>
      <c r="B104" s="8" t="s">
        <v>348</v>
      </c>
      <c r="C104" s="22">
        <v>630</v>
      </c>
      <c r="D104" s="16">
        <v>40568</v>
      </c>
      <c r="E104" s="17">
        <v>0.4791666666666667</v>
      </c>
      <c r="F104" s="8">
        <v>130</v>
      </c>
      <c r="G104" s="8">
        <v>100</v>
      </c>
      <c r="H104" s="8">
        <v>140</v>
      </c>
      <c r="I104" s="18">
        <f t="shared" si="2"/>
        <v>123.33333333333333</v>
      </c>
      <c r="J104" s="22">
        <v>230</v>
      </c>
      <c r="K104" s="22">
        <v>230</v>
      </c>
      <c r="L104" s="22">
        <v>230</v>
      </c>
      <c r="M104" s="22">
        <v>960</v>
      </c>
      <c r="N104" s="25">
        <f t="shared" si="3"/>
        <v>12.847222222222221</v>
      </c>
      <c r="O104" s="22">
        <v>3</v>
      </c>
    </row>
    <row r="105" spans="1:15" ht="15.75" customHeight="1">
      <c r="A105" s="8" t="s">
        <v>161</v>
      </c>
      <c r="B105" s="8" t="s">
        <v>347</v>
      </c>
      <c r="C105" s="22">
        <v>400</v>
      </c>
      <c r="D105" s="16">
        <v>40568</v>
      </c>
      <c r="E105" s="17">
        <v>0.4895833333333333</v>
      </c>
      <c r="F105" s="8">
        <v>185</v>
      </c>
      <c r="G105" s="8">
        <v>150</v>
      </c>
      <c r="H105" s="8">
        <v>100</v>
      </c>
      <c r="I105" s="18">
        <f t="shared" si="2"/>
        <v>145</v>
      </c>
      <c r="J105" s="22">
        <v>230</v>
      </c>
      <c r="K105" s="22">
        <v>230</v>
      </c>
      <c r="L105" s="22">
        <v>230</v>
      </c>
      <c r="M105" s="22">
        <v>600</v>
      </c>
      <c r="N105" s="25">
        <f t="shared" si="3"/>
        <v>24.166666666666668</v>
      </c>
      <c r="O105" s="22">
        <v>4</v>
      </c>
    </row>
    <row r="106" spans="1:15" ht="15.75" customHeight="1">
      <c r="A106" s="8" t="s">
        <v>162</v>
      </c>
      <c r="B106" s="8" t="s">
        <v>346</v>
      </c>
      <c r="C106" s="22">
        <v>250</v>
      </c>
      <c r="D106" s="16">
        <v>40568</v>
      </c>
      <c r="E106" s="17">
        <v>0.5520833333333334</v>
      </c>
      <c r="F106" s="8" t="s">
        <v>191</v>
      </c>
      <c r="G106" s="8" t="s">
        <v>192</v>
      </c>
      <c r="H106" s="8" t="s">
        <v>193</v>
      </c>
      <c r="I106" s="18"/>
      <c r="J106" s="22"/>
      <c r="K106" s="22"/>
      <c r="L106" s="22"/>
      <c r="M106" s="22">
        <v>380</v>
      </c>
      <c r="N106" s="25">
        <f t="shared" si="3"/>
        <v>0</v>
      </c>
      <c r="O106" s="22">
        <v>2</v>
      </c>
    </row>
    <row r="107" spans="1:15" ht="15.75" customHeight="1">
      <c r="A107" s="8" t="s">
        <v>163</v>
      </c>
      <c r="B107" s="8" t="s">
        <v>345</v>
      </c>
      <c r="C107" s="22">
        <v>250</v>
      </c>
      <c r="D107" s="16">
        <v>40568</v>
      </c>
      <c r="E107" s="17">
        <v>0.5659722222222222</v>
      </c>
      <c r="F107" s="8">
        <v>85</v>
      </c>
      <c r="G107" s="8">
        <v>170</v>
      </c>
      <c r="H107" s="8">
        <v>270</v>
      </c>
      <c r="I107" s="18">
        <f t="shared" si="2"/>
        <v>175</v>
      </c>
      <c r="J107" s="22">
        <v>230</v>
      </c>
      <c r="K107" s="22">
        <v>230</v>
      </c>
      <c r="L107" s="22">
        <v>230</v>
      </c>
      <c r="M107" s="22">
        <v>380</v>
      </c>
      <c r="N107" s="25">
        <f t="shared" si="3"/>
        <v>46.05263157894737</v>
      </c>
      <c r="O107" s="22">
        <v>3</v>
      </c>
    </row>
    <row r="108" spans="1:15" ht="15.75" customHeight="1">
      <c r="A108" s="8" t="s">
        <v>164</v>
      </c>
      <c r="B108" s="8" t="s">
        <v>344</v>
      </c>
      <c r="C108" s="22">
        <v>630</v>
      </c>
      <c r="D108" s="16">
        <v>40568</v>
      </c>
      <c r="E108" s="17">
        <v>0.579861111111111</v>
      </c>
      <c r="F108" s="8">
        <v>120</v>
      </c>
      <c r="G108" s="8">
        <v>120</v>
      </c>
      <c r="H108" s="8">
        <v>120</v>
      </c>
      <c r="I108" s="18">
        <f t="shared" si="2"/>
        <v>120</v>
      </c>
      <c r="J108" s="22">
        <v>230</v>
      </c>
      <c r="K108" s="22">
        <v>230</v>
      </c>
      <c r="L108" s="22">
        <v>230</v>
      </c>
      <c r="M108" s="22">
        <v>960</v>
      </c>
      <c r="N108" s="25">
        <f t="shared" si="3"/>
        <v>12.5</v>
      </c>
      <c r="O108" s="22">
        <v>4</v>
      </c>
    </row>
    <row r="109" spans="1:15" ht="15.75" customHeight="1">
      <c r="A109" s="8" t="s">
        <v>165</v>
      </c>
      <c r="B109" s="8" t="s">
        <v>343</v>
      </c>
      <c r="C109" s="22">
        <v>630</v>
      </c>
      <c r="D109" s="16">
        <v>40568</v>
      </c>
      <c r="E109" s="17">
        <v>0.5868055555555556</v>
      </c>
      <c r="F109" s="8">
        <v>170</v>
      </c>
      <c r="G109" s="8">
        <v>170</v>
      </c>
      <c r="H109" s="8">
        <v>175</v>
      </c>
      <c r="I109" s="18">
        <f t="shared" si="2"/>
        <v>171.66666666666666</v>
      </c>
      <c r="J109" s="22">
        <v>230</v>
      </c>
      <c r="K109" s="22">
        <v>230</v>
      </c>
      <c r="L109" s="22">
        <v>230</v>
      </c>
      <c r="M109" s="22">
        <v>960</v>
      </c>
      <c r="N109" s="25">
        <f t="shared" si="3"/>
        <v>17.881944444444446</v>
      </c>
      <c r="O109" s="22">
        <v>2</v>
      </c>
    </row>
    <row r="110" spans="1:15" ht="27" customHeight="1">
      <c r="A110" s="8" t="s">
        <v>166</v>
      </c>
      <c r="B110" s="8" t="s">
        <v>342</v>
      </c>
      <c r="C110" s="22">
        <v>1000</v>
      </c>
      <c r="D110" s="16">
        <v>40568</v>
      </c>
      <c r="E110" s="17">
        <v>0.5972222222222222</v>
      </c>
      <c r="F110" s="8">
        <v>122</v>
      </c>
      <c r="G110" s="8">
        <v>115</v>
      </c>
      <c r="H110" s="8">
        <v>114</v>
      </c>
      <c r="I110" s="18">
        <f t="shared" si="2"/>
        <v>117</v>
      </c>
      <c r="J110" s="22">
        <v>230</v>
      </c>
      <c r="K110" s="22">
        <v>230</v>
      </c>
      <c r="L110" s="22">
        <v>230</v>
      </c>
      <c r="M110" s="22">
        <v>1500</v>
      </c>
      <c r="N110" s="25">
        <f t="shared" si="3"/>
        <v>7.8</v>
      </c>
      <c r="O110" s="22">
        <v>3</v>
      </c>
    </row>
    <row r="111" spans="1:15" ht="25.5" customHeight="1">
      <c r="A111" s="8" t="s">
        <v>167</v>
      </c>
      <c r="B111" s="8" t="s">
        <v>341</v>
      </c>
      <c r="C111" s="22">
        <v>1000</v>
      </c>
      <c r="D111" s="16">
        <v>40568</v>
      </c>
      <c r="E111" s="17">
        <v>0.6041666666666666</v>
      </c>
      <c r="F111" s="8">
        <v>204</v>
      </c>
      <c r="G111" s="8">
        <v>237</v>
      </c>
      <c r="H111" s="8">
        <v>208</v>
      </c>
      <c r="I111" s="18">
        <f t="shared" si="2"/>
        <v>216.33333333333334</v>
      </c>
      <c r="J111" s="22">
        <v>230</v>
      </c>
      <c r="K111" s="22">
        <v>230</v>
      </c>
      <c r="L111" s="22">
        <v>230</v>
      </c>
      <c r="M111" s="22">
        <v>1500</v>
      </c>
      <c r="N111" s="25">
        <f t="shared" si="3"/>
        <v>14.422222222222222</v>
      </c>
      <c r="O111" s="22">
        <v>4</v>
      </c>
    </row>
    <row r="112" spans="1:15" ht="15.75" customHeight="1">
      <c r="A112" s="8" t="s">
        <v>168</v>
      </c>
      <c r="B112" s="8" t="s">
        <v>340</v>
      </c>
      <c r="C112" s="22">
        <v>250</v>
      </c>
      <c r="D112" s="16">
        <v>40568</v>
      </c>
      <c r="E112" s="17">
        <v>0.6145833333333334</v>
      </c>
      <c r="F112" s="8"/>
      <c r="G112" s="8" t="s">
        <v>443</v>
      </c>
      <c r="H112" s="8"/>
      <c r="I112" s="18"/>
      <c r="J112" s="22">
        <v>228</v>
      </c>
      <c r="K112" s="22">
        <v>228</v>
      </c>
      <c r="L112" s="22">
        <v>228</v>
      </c>
      <c r="M112" s="22">
        <v>380</v>
      </c>
      <c r="N112" s="25">
        <f t="shared" si="3"/>
        <v>0</v>
      </c>
      <c r="O112" s="22">
        <v>2</v>
      </c>
    </row>
    <row r="113" spans="1:15" ht="15.75" customHeight="1">
      <c r="A113" s="8" t="s">
        <v>169</v>
      </c>
      <c r="B113" s="8" t="s">
        <v>339</v>
      </c>
      <c r="C113" s="22">
        <v>630</v>
      </c>
      <c r="D113" s="16">
        <v>40569</v>
      </c>
      <c r="E113" s="17">
        <v>0.5520833333333334</v>
      </c>
      <c r="F113" s="8">
        <v>750</v>
      </c>
      <c r="G113" s="8">
        <v>780</v>
      </c>
      <c r="H113" s="8">
        <v>850</v>
      </c>
      <c r="I113" s="18">
        <f t="shared" si="2"/>
        <v>793.3333333333334</v>
      </c>
      <c r="J113" s="22">
        <v>225</v>
      </c>
      <c r="K113" s="22">
        <v>225</v>
      </c>
      <c r="L113" s="22">
        <v>223</v>
      </c>
      <c r="M113" s="22">
        <v>960</v>
      </c>
      <c r="N113" s="25">
        <f t="shared" si="3"/>
        <v>82.6388888888889</v>
      </c>
      <c r="O113" s="22">
        <v>3</v>
      </c>
    </row>
    <row r="114" spans="1:15" ht="15.75" customHeight="1">
      <c r="A114" s="8" t="s">
        <v>170</v>
      </c>
      <c r="B114" s="8" t="s">
        <v>338</v>
      </c>
      <c r="C114" s="22">
        <v>400</v>
      </c>
      <c r="D114" s="16">
        <v>40569</v>
      </c>
      <c r="E114" s="17">
        <v>0.5659722222222222</v>
      </c>
      <c r="F114" s="8">
        <v>360</v>
      </c>
      <c r="G114" s="8">
        <v>400</v>
      </c>
      <c r="H114" s="8">
        <v>370</v>
      </c>
      <c r="I114" s="18">
        <f t="shared" si="2"/>
        <v>376.6666666666667</v>
      </c>
      <c r="J114" s="22">
        <v>228</v>
      </c>
      <c r="K114" s="22">
        <v>227</v>
      </c>
      <c r="L114" s="22">
        <v>227</v>
      </c>
      <c r="M114" s="22">
        <v>600</v>
      </c>
      <c r="N114" s="25">
        <f t="shared" si="3"/>
        <v>62.77777777777778</v>
      </c>
      <c r="O114" s="22">
        <v>2</v>
      </c>
    </row>
    <row r="115" spans="1:15" ht="15.75" customHeight="1">
      <c r="A115" s="8" t="s">
        <v>171</v>
      </c>
      <c r="B115" s="8" t="s">
        <v>337</v>
      </c>
      <c r="C115" s="22">
        <v>400</v>
      </c>
      <c r="D115" s="16">
        <v>40569</v>
      </c>
      <c r="E115" s="17">
        <v>0.579861111111111</v>
      </c>
      <c r="F115" s="8">
        <v>220</v>
      </c>
      <c r="G115" s="8">
        <v>200</v>
      </c>
      <c r="H115" s="8">
        <v>315</v>
      </c>
      <c r="I115" s="18">
        <f t="shared" si="2"/>
        <v>245</v>
      </c>
      <c r="J115" s="22">
        <v>228</v>
      </c>
      <c r="K115" s="22">
        <v>228</v>
      </c>
      <c r="L115" s="22">
        <v>227</v>
      </c>
      <c r="M115" s="22">
        <v>600</v>
      </c>
      <c r="N115" s="25">
        <f t="shared" si="3"/>
        <v>40.833333333333336</v>
      </c>
      <c r="O115" s="22">
        <v>4</v>
      </c>
    </row>
    <row r="116" spans="1:15" ht="15.75" customHeight="1">
      <c r="A116" s="8" t="s">
        <v>172</v>
      </c>
      <c r="B116" s="8" t="s">
        <v>336</v>
      </c>
      <c r="C116" s="22">
        <v>400</v>
      </c>
      <c r="D116" s="16">
        <v>40569</v>
      </c>
      <c r="E116" s="17">
        <v>0.5902777777777778</v>
      </c>
      <c r="F116" s="8">
        <v>170</v>
      </c>
      <c r="G116" s="8">
        <v>170</v>
      </c>
      <c r="H116" s="8">
        <v>170</v>
      </c>
      <c r="I116" s="18">
        <f t="shared" si="2"/>
        <v>170</v>
      </c>
      <c r="J116" s="22">
        <v>228</v>
      </c>
      <c r="K116" s="22">
        <v>228</v>
      </c>
      <c r="L116" s="22">
        <v>228</v>
      </c>
      <c r="M116" s="22">
        <v>600</v>
      </c>
      <c r="N116" s="25">
        <f t="shared" si="3"/>
        <v>28.333333333333332</v>
      </c>
      <c r="O116" s="22">
        <v>2</v>
      </c>
    </row>
    <row r="117" spans="1:15" ht="15.75" customHeight="1">
      <c r="A117" s="8" t="s">
        <v>173</v>
      </c>
      <c r="B117" s="8" t="s">
        <v>335</v>
      </c>
      <c r="C117" s="22">
        <v>400</v>
      </c>
      <c r="D117" s="16">
        <v>40569</v>
      </c>
      <c r="E117" s="17">
        <v>0.6006944444444444</v>
      </c>
      <c r="F117" s="8">
        <v>150</v>
      </c>
      <c r="G117" s="8">
        <v>130</v>
      </c>
      <c r="H117" s="8">
        <v>140</v>
      </c>
      <c r="I117" s="18">
        <f t="shared" si="2"/>
        <v>140</v>
      </c>
      <c r="J117" s="22">
        <v>28</v>
      </c>
      <c r="K117" s="22">
        <v>228</v>
      </c>
      <c r="L117" s="22">
        <v>228</v>
      </c>
      <c r="M117" s="22">
        <v>600</v>
      </c>
      <c r="N117" s="25">
        <f t="shared" si="3"/>
        <v>23.333333333333332</v>
      </c>
      <c r="O117" s="22">
        <v>3</v>
      </c>
    </row>
    <row r="118" spans="1:15" ht="15.75" customHeight="1">
      <c r="A118" s="8" t="s">
        <v>174</v>
      </c>
      <c r="B118" s="8" t="s">
        <v>334</v>
      </c>
      <c r="C118" s="22">
        <v>400</v>
      </c>
      <c r="D118" s="16">
        <v>40569</v>
      </c>
      <c r="E118" s="17">
        <v>0.607638888888889</v>
      </c>
      <c r="F118" s="8">
        <v>80</v>
      </c>
      <c r="G118" s="8">
        <v>90</v>
      </c>
      <c r="H118" s="8">
        <v>120</v>
      </c>
      <c r="I118" s="18">
        <f t="shared" si="2"/>
        <v>96.66666666666667</v>
      </c>
      <c r="J118" s="22">
        <v>228</v>
      </c>
      <c r="K118" s="22">
        <v>228</v>
      </c>
      <c r="L118" s="22">
        <v>228</v>
      </c>
      <c r="M118" s="22">
        <v>600</v>
      </c>
      <c r="N118" s="25">
        <f t="shared" si="3"/>
        <v>16.11111111111111</v>
      </c>
      <c r="O118" s="22">
        <v>4</v>
      </c>
    </row>
    <row r="119" spans="1:15" ht="15.75" customHeight="1">
      <c r="A119" s="8" t="s">
        <v>175</v>
      </c>
      <c r="B119" s="8" t="s">
        <v>333</v>
      </c>
      <c r="C119" s="22">
        <v>400</v>
      </c>
      <c r="D119" s="16">
        <v>40569</v>
      </c>
      <c r="E119" s="17">
        <v>0.6180555555555556</v>
      </c>
      <c r="F119" s="8">
        <v>180</v>
      </c>
      <c r="G119" s="8">
        <v>50</v>
      </c>
      <c r="H119" s="8">
        <v>140</v>
      </c>
      <c r="I119" s="18">
        <f t="shared" si="2"/>
        <v>123.33333333333333</v>
      </c>
      <c r="J119" s="22">
        <v>228</v>
      </c>
      <c r="K119" s="22">
        <v>228</v>
      </c>
      <c r="L119" s="22">
        <v>228</v>
      </c>
      <c r="M119" s="22">
        <v>600</v>
      </c>
      <c r="N119" s="25">
        <f t="shared" si="3"/>
        <v>20.555555555555554</v>
      </c>
      <c r="O119" s="22">
        <v>2</v>
      </c>
    </row>
    <row r="125" spans="2:8" ht="12.75">
      <c r="B125" s="53" t="s">
        <v>442</v>
      </c>
      <c r="C125" s="53"/>
      <c r="D125" s="53"/>
      <c r="E125" s="53"/>
      <c r="F125" s="53"/>
      <c r="G125" s="53"/>
      <c r="H125" s="53"/>
    </row>
  </sheetData>
  <sheetProtection/>
  <mergeCells count="17">
    <mergeCell ref="B125:H125"/>
    <mergeCell ref="F10:H10"/>
    <mergeCell ref="I10:I11"/>
    <mergeCell ref="H1:O1"/>
    <mergeCell ref="J10:L10"/>
    <mergeCell ref="M10:M11"/>
    <mergeCell ref="N10:N11"/>
    <mergeCell ref="O10:O11"/>
    <mergeCell ref="H6:O6"/>
    <mergeCell ref="H2:O2"/>
    <mergeCell ref="H3:O3"/>
    <mergeCell ref="H4:O4"/>
    <mergeCell ref="F5:O5"/>
    <mergeCell ref="A10:A11"/>
    <mergeCell ref="B10:B11"/>
    <mergeCell ref="C10:C11"/>
    <mergeCell ref="D10:E10"/>
  </mergeCells>
  <printOptions/>
  <pageMargins left="0.16" right="0.16" top="0.35" bottom="0.54" header="0.18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9">
      <selection activeCell="C76" sqref="C76"/>
    </sheetView>
  </sheetViews>
  <sheetFormatPr defaultColWidth="9.00390625" defaultRowHeight="12.75"/>
  <cols>
    <col min="1" max="1" width="7.875" style="12" customWidth="1"/>
    <col min="2" max="2" width="16.75390625" style="12" customWidth="1"/>
    <col min="3" max="3" width="9.125" style="12" customWidth="1"/>
    <col min="4" max="4" width="10.125" style="12" bestFit="1" customWidth="1"/>
    <col min="5" max="5" width="9.125" style="12" customWidth="1"/>
    <col min="6" max="15" width="8.625" style="12" customWidth="1"/>
    <col min="16" max="16384" width="9.125" style="12" customWidth="1"/>
  </cols>
  <sheetData>
    <row r="1" spans="3:15" ht="18.75" customHeight="1">
      <c r="C1" s="31"/>
      <c r="D1" s="31"/>
      <c r="E1" s="31"/>
      <c r="H1" s="43" t="s">
        <v>0</v>
      </c>
      <c r="I1" s="43"/>
      <c r="J1" s="43"/>
      <c r="K1" s="43"/>
      <c r="L1" s="43"/>
      <c r="M1" s="43"/>
      <c r="N1" s="43"/>
      <c r="O1" s="43"/>
    </row>
    <row r="2" spans="3:15" ht="18.75" customHeight="1">
      <c r="C2" s="32"/>
      <c r="D2" s="32"/>
      <c r="E2" s="32"/>
      <c r="H2" s="44" t="s">
        <v>116</v>
      </c>
      <c r="I2" s="44"/>
      <c r="J2" s="44"/>
      <c r="K2" s="44"/>
      <c r="L2" s="44"/>
      <c r="M2" s="44"/>
      <c r="N2" s="44"/>
      <c r="O2" s="44"/>
    </row>
    <row r="3" spans="3:15" ht="18.75" customHeight="1">
      <c r="C3" s="32"/>
      <c r="D3" s="32"/>
      <c r="E3" s="32"/>
      <c r="H3" s="44" t="s">
        <v>1</v>
      </c>
      <c r="I3" s="44"/>
      <c r="J3" s="44"/>
      <c r="K3" s="44"/>
      <c r="L3" s="44"/>
      <c r="M3" s="44"/>
      <c r="N3" s="44"/>
      <c r="O3" s="44"/>
    </row>
    <row r="4" spans="3:15" ht="18.75" customHeight="1">
      <c r="C4" s="32"/>
      <c r="D4" s="32"/>
      <c r="E4" s="32"/>
      <c r="H4" s="44" t="s">
        <v>716</v>
      </c>
      <c r="I4" s="44"/>
      <c r="J4" s="44"/>
      <c r="K4" s="44"/>
      <c r="L4" s="44"/>
      <c r="M4" s="44"/>
      <c r="N4" s="44"/>
      <c r="O4" s="44"/>
    </row>
    <row r="5" spans="3:15" ht="18.75" customHeight="1">
      <c r="C5" s="31"/>
      <c r="D5" s="31"/>
      <c r="E5" s="31"/>
      <c r="F5" s="43" t="s">
        <v>704</v>
      </c>
      <c r="G5" s="43"/>
      <c r="H5" s="43"/>
      <c r="I5" s="43"/>
      <c r="J5" s="43"/>
      <c r="K5" s="43"/>
      <c r="L5" s="43"/>
      <c r="M5" s="43"/>
      <c r="N5" s="43"/>
      <c r="O5" s="43"/>
    </row>
    <row r="6" spans="3:15" ht="18.75" customHeight="1">
      <c r="C6" s="32"/>
      <c r="D6" s="32"/>
      <c r="E6" s="32"/>
      <c r="H6" s="44" t="s">
        <v>126</v>
      </c>
      <c r="I6" s="44"/>
      <c r="J6" s="44"/>
      <c r="K6" s="44"/>
      <c r="L6" s="44"/>
      <c r="M6" s="44"/>
      <c r="N6" s="44"/>
      <c r="O6" s="44"/>
    </row>
    <row r="7" ht="10.5" customHeight="1"/>
    <row r="8" ht="9" customHeight="1"/>
    <row r="10" spans="1:15" ht="28.5" customHeight="1">
      <c r="A10" s="40" t="s">
        <v>2</v>
      </c>
      <c r="B10" s="40" t="s">
        <v>125</v>
      </c>
      <c r="C10" s="40" t="s">
        <v>117</v>
      </c>
      <c r="D10" s="48"/>
      <c r="E10" s="49"/>
      <c r="F10" s="40" t="s">
        <v>5</v>
      </c>
      <c r="G10" s="40"/>
      <c r="H10" s="40"/>
      <c r="I10" s="45" t="s">
        <v>122</v>
      </c>
      <c r="J10" s="40" t="s">
        <v>331</v>
      </c>
      <c r="K10" s="40"/>
      <c r="L10" s="40"/>
      <c r="M10" s="59" t="s">
        <v>507</v>
      </c>
      <c r="N10" s="40" t="s">
        <v>115</v>
      </c>
      <c r="O10" s="40" t="s">
        <v>6</v>
      </c>
    </row>
    <row r="11" spans="1:15" ht="18" customHeight="1">
      <c r="A11" s="40"/>
      <c r="B11" s="40"/>
      <c r="C11" s="40"/>
      <c r="D11" s="30" t="s">
        <v>3</v>
      </c>
      <c r="E11" s="30" t="s">
        <v>4</v>
      </c>
      <c r="F11" s="11" t="s">
        <v>118</v>
      </c>
      <c r="G11" s="11" t="s">
        <v>699</v>
      </c>
      <c r="H11" s="11" t="s">
        <v>119</v>
      </c>
      <c r="I11" s="50"/>
      <c r="J11" s="11" t="s">
        <v>120</v>
      </c>
      <c r="K11" s="11" t="s">
        <v>701</v>
      </c>
      <c r="L11" s="11" t="s">
        <v>121</v>
      </c>
      <c r="M11" s="60"/>
      <c r="N11" s="40"/>
      <c r="O11" s="40"/>
    </row>
    <row r="12" spans="1:15" ht="15.75" customHeight="1">
      <c r="A12" s="23">
        <v>1</v>
      </c>
      <c r="B12" s="23" t="s">
        <v>444</v>
      </c>
      <c r="C12" s="23">
        <v>630</v>
      </c>
      <c r="D12" s="33">
        <v>40603</v>
      </c>
      <c r="E12" s="34">
        <v>0.625</v>
      </c>
      <c r="F12" s="23">
        <v>82</v>
      </c>
      <c r="G12" s="23">
        <v>75</v>
      </c>
      <c r="H12" s="23">
        <v>75</v>
      </c>
      <c r="I12" s="24">
        <f>(H12+G12+F12)/3</f>
        <v>77.33333333333333</v>
      </c>
      <c r="J12" s="23">
        <v>226</v>
      </c>
      <c r="K12" s="23">
        <v>225</v>
      </c>
      <c r="L12" s="23">
        <v>230</v>
      </c>
      <c r="M12" s="23">
        <v>960</v>
      </c>
      <c r="N12" s="24">
        <f>I12/M12*100</f>
        <v>8.055555555555555</v>
      </c>
      <c r="O12" s="23">
        <v>2</v>
      </c>
    </row>
    <row r="13" spans="1:15" ht="15.75" customHeight="1">
      <c r="A13" s="23">
        <v>2</v>
      </c>
      <c r="B13" s="23" t="s">
        <v>445</v>
      </c>
      <c r="C13" s="23">
        <v>630</v>
      </c>
      <c r="D13" s="33">
        <v>40603</v>
      </c>
      <c r="E13" s="34">
        <v>0.6319444444444444</v>
      </c>
      <c r="F13" s="23">
        <v>210</v>
      </c>
      <c r="G13" s="23">
        <v>231</v>
      </c>
      <c r="H13" s="23">
        <v>309</v>
      </c>
      <c r="I13" s="24">
        <f aca="true" t="shared" si="0" ref="I13:I75">(H13+G13+F13)/3</f>
        <v>250</v>
      </c>
      <c r="J13" s="23">
        <v>227</v>
      </c>
      <c r="K13" s="23">
        <v>231</v>
      </c>
      <c r="L13" s="23">
        <v>230</v>
      </c>
      <c r="M13" s="23">
        <v>960</v>
      </c>
      <c r="N13" s="24">
        <f aca="true" t="shared" si="1" ref="N13:N75">I13/M13*100</f>
        <v>26.041666666666668</v>
      </c>
      <c r="O13" s="23">
        <v>3</v>
      </c>
    </row>
    <row r="14" spans="1:15" ht="15.75" customHeight="1">
      <c r="A14" s="23">
        <v>3</v>
      </c>
      <c r="B14" s="23" t="s">
        <v>446</v>
      </c>
      <c r="C14" s="23">
        <v>400</v>
      </c>
      <c r="D14" s="33">
        <v>40603</v>
      </c>
      <c r="E14" s="34">
        <v>0.642361111111111</v>
      </c>
      <c r="F14" s="23">
        <v>290</v>
      </c>
      <c r="G14" s="23">
        <v>295</v>
      </c>
      <c r="H14" s="23">
        <v>260</v>
      </c>
      <c r="I14" s="24">
        <f t="shared" si="0"/>
        <v>281.6666666666667</v>
      </c>
      <c r="J14" s="23">
        <v>230</v>
      </c>
      <c r="K14" s="23">
        <v>235</v>
      </c>
      <c r="L14" s="23">
        <v>226</v>
      </c>
      <c r="M14" s="23">
        <v>600</v>
      </c>
      <c r="N14" s="24">
        <f t="shared" si="1"/>
        <v>46.94444444444445</v>
      </c>
      <c r="O14" s="23">
        <v>3</v>
      </c>
    </row>
    <row r="15" spans="1:15" ht="15.75" customHeight="1">
      <c r="A15" s="23">
        <v>4</v>
      </c>
      <c r="B15" s="23" t="s">
        <v>447</v>
      </c>
      <c r="C15" s="23">
        <v>630</v>
      </c>
      <c r="D15" s="33">
        <v>40603</v>
      </c>
      <c r="E15" s="34">
        <v>0.6493055555555556</v>
      </c>
      <c r="F15" s="23">
        <v>62</v>
      </c>
      <c r="G15" s="23">
        <v>55</v>
      </c>
      <c r="H15" s="23">
        <v>70</v>
      </c>
      <c r="I15" s="24">
        <f t="shared" si="0"/>
        <v>62.333333333333336</v>
      </c>
      <c r="J15" s="23">
        <v>231</v>
      </c>
      <c r="K15" s="23">
        <v>228</v>
      </c>
      <c r="L15" s="23">
        <v>228</v>
      </c>
      <c r="M15" s="23">
        <v>960</v>
      </c>
      <c r="N15" s="24">
        <f t="shared" si="1"/>
        <v>6.493055555555556</v>
      </c>
      <c r="O15" s="23">
        <v>3</v>
      </c>
    </row>
    <row r="16" spans="1:15" ht="15.75" customHeight="1">
      <c r="A16" s="23">
        <v>5</v>
      </c>
      <c r="B16" s="23" t="s">
        <v>448</v>
      </c>
      <c r="C16" s="23">
        <v>400</v>
      </c>
      <c r="D16" s="33">
        <v>40603</v>
      </c>
      <c r="E16" s="34">
        <v>0.6597222222222222</v>
      </c>
      <c r="F16" s="23">
        <v>93</v>
      </c>
      <c r="G16" s="23">
        <v>158</v>
      </c>
      <c r="H16" s="23">
        <v>162</v>
      </c>
      <c r="I16" s="24">
        <f t="shared" si="0"/>
        <v>137.66666666666666</v>
      </c>
      <c r="J16" s="23">
        <v>235</v>
      </c>
      <c r="K16" s="23">
        <v>230</v>
      </c>
      <c r="L16" s="23">
        <v>231</v>
      </c>
      <c r="M16" s="23">
        <v>600</v>
      </c>
      <c r="N16" s="24">
        <f t="shared" si="1"/>
        <v>22.944444444444443</v>
      </c>
      <c r="O16" s="23">
        <v>2</v>
      </c>
    </row>
    <row r="17" spans="1:15" ht="15.75" customHeight="1">
      <c r="A17" s="23">
        <v>6</v>
      </c>
      <c r="B17" s="23" t="s">
        <v>449</v>
      </c>
      <c r="C17" s="23">
        <v>400</v>
      </c>
      <c r="D17" s="33">
        <v>40603</v>
      </c>
      <c r="E17" s="34">
        <v>0.6666666666666666</v>
      </c>
      <c r="F17" s="23">
        <v>231</v>
      </c>
      <c r="G17" s="23">
        <v>315</v>
      </c>
      <c r="H17" s="23">
        <v>255</v>
      </c>
      <c r="I17" s="24">
        <f t="shared" si="0"/>
        <v>267</v>
      </c>
      <c r="J17" s="23">
        <v>226</v>
      </c>
      <c r="K17" s="23">
        <v>227</v>
      </c>
      <c r="L17" s="23">
        <v>226</v>
      </c>
      <c r="M17" s="23">
        <v>600</v>
      </c>
      <c r="N17" s="24">
        <f t="shared" si="1"/>
        <v>44.5</v>
      </c>
      <c r="O17" s="23">
        <v>3</v>
      </c>
    </row>
    <row r="18" spans="1:15" ht="15.75" customHeight="1">
      <c r="A18" s="23">
        <v>7</v>
      </c>
      <c r="B18" s="23" t="s">
        <v>450</v>
      </c>
      <c r="C18" s="23">
        <v>630</v>
      </c>
      <c r="D18" s="33">
        <v>40603</v>
      </c>
      <c r="E18" s="34">
        <v>0.6770833333333334</v>
      </c>
      <c r="F18" s="23">
        <v>225</v>
      </c>
      <c r="G18" s="23">
        <v>185</v>
      </c>
      <c r="H18" s="23">
        <v>245</v>
      </c>
      <c r="I18" s="24">
        <f t="shared" si="0"/>
        <v>218.33333333333334</v>
      </c>
      <c r="J18" s="23">
        <v>231</v>
      </c>
      <c r="K18" s="23">
        <v>229</v>
      </c>
      <c r="L18" s="23">
        <v>230</v>
      </c>
      <c r="M18" s="23">
        <v>960</v>
      </c>
      <c r="N18" s="24">
        <f t="shared" si="1"/>
        <v>22.743055555555554</v>
      </c>
      <c r="O18" s="23">
        <v>3</v>
      </c>
    </row>
    <row r="19" spans="1:15" ht="15.75" customHeight="1">
      <c r="A19" s="23">
        <v>8</v>
      </c>
      <c r="B19" s="23" t="s">
        <v>451</v>
      </c>
      <c r="C19" s="23">
        <v>630</v>
      </c>
      <c r="D19" s="33">
        <v>40603</v>
      </c>
      <c r="E19" s="34">
        <v>0.6840277777777778</v>
      </c>
      <c r="F19" s="23">
        <v>225</v>
      </c>
      <c r="G19" s="23">
        <v>200</v>
      </c>
      <c r="H19" s="23">
        <v>190</v>
      </c>
      <c r="I19" s="24">
        <f t="shared" si="0"/>
        <v>205</v>
      </c>
      <c r="J19" s="23">
        <v>228</v>
      </c>
      <c r="K19" s="23">
        <v>228</v>
      </c>
      <c r="L19" s="23">
        <v>230</v>
      </c>
      <c r="M19" s="23">
        <v>960</v>
      </c>
      <c r="N19" s="24">
        <f t="shared" si="1"/>
        <v>21.354166666666664</v>
      </c>
      <c r="O19" s="23">
        <v>3</v>
      </c>
    </row>
    <row r="20" spans="1:15" ht="15.75" customHeight="1">
      <c r="A20" s="23">
        <v>9</v>
      </c>
      <c r="B20" s="23" t="s">
        <v>452</v>
      </c>
      <c r="C20" s="23">
        <v>630</v>
      </c>
      <c r="D20" s="33">
        <v>40603</v>
      </c>
      <c r="E20" s="34">
        <v>0.6944444444444445</v>
      </c>
      <c r="F20" s="23">
        <v>510</v>
      </c>
      <c r="G20" s="23">
        <v>545</v>
      </c>
      <c r="H20" s="23">
        <v>386</v>
      </c>
      <c r="I20" s="24">
        <f t="shared" si="0"/>
        <v>480.3333333333333</v>
      </c>
      <c r="J20" s="23">
        <v>238</v>
      </c>
      <c r="K20" s="23">
        <v>239</v>
      </c>
      <c r="L20" s="23">
        <v>233</v>
      </c>
      <c r="M20" s="23">
        <v>960</v>
      </c>
      <c r="N20" s="24">
        <f t="shared" si="1"/>
        <v>50.034722222222214</v>
      </c>
      <c r="O20" s="23">
        <v>3</v>
      </c>
    </row>
    <row r="21" spans="1:15" ht="15.75" customHeight="1">
      <c r="A21" s="23">
        <v>10</v>
      </c>
      <c r="B21" s="23" t="s">
        <v>453</v>
      </c>
      <c r="C21" s="23">
        <v>630</v>
      </c>
      <c r="D21" s="33">
        <v>40603</v>
      </c>
      <c r="E21" s="34">
        <v>0.7013888888888888</v>
      </c>
      <c r="F21" s="23">
        <v>120</v>
      </c>
      <c r="G21" s="23">
        <v>162</v>
      </c>
      <c r="H21" s="23">
        <v>165</v>
      </c>
      <c r="I21" s="24">
        <f t="shared" si="0"/>
        <v>149</v>
      </c>
      <c r="J21" s="23">
        <v>226</v>
      </c>
      <c r="K21" s="23">
        <v>227</v>
      </c>
      <c r="L21" s="23">
        <v>227</v>
      </c>
      <c r="M21" s="23">
        <v>960</v>
      </c>
      <c r="N21" s="24">
        <f t="shared" si="1"/>
        <v>15.520833333333334</v>
      </c>
      <c r="O21" s="23">
        <v>3</v>
      </c>
    </row>
    <row r="22" spans="1:15" ht="15.75" customHeight="1">
      <c r="A22" s="23">
        <v>11</v>
      </c>
      <c r="B22" s="23" t="s">
        <v>454</v>
      </c>
      <c r="C22" s="23">
        <v>400</v>
      </c>
      <c r="D22" s="33">
        <v>40603</v>
      </c>
      <c r="E22" s="34">
        <v>0.375</v>
      </c>
      <c r="F22" s="23">
        <v>104</v>
      </c>
      <c r="G22" s="23">
        <v>92</v>
      </c>
      <c r="H22" s="23">
        <v>103</v>
      </c>
      <c r="I22" s="24">
        <f t="shared" si="0"/>
        <v>99.66666666666667</v>
      </c>
      <c r="J22" s="23">
        <v>225</v>
      </c>
      <c r="K22" s="23">
        <v>224</v>
      </c>
      <c r="L22" s="23">
        <v>231</v>
      </c>
      <c r="M22" s="23">
        <v>600</v>
      </c>
      <c r="N22" s="24">
        <f t="shared" si="1"/>
        <v>16.611111111111114</v>
      </c>
      <c r="O22" s="23">
        <v>3</v>
      </c>
    </row>
    <row r="23" spans="1:15" ht="15.75" customHeight="1">
      <c r="A23" s="23">
        <v>12</v>
      </c>
      <c r="B23" s="23" t="s">
        <v>455</v>
      </c>
      <c r="C23" s="23">
        <v>400</v>
      </c>
      <c r="D23" s="33">
        <v>40603</v>
      </c>
      <c r="E23" s="34">
        <v>0.3819444444444444</v>
      </c>
      <c r="F23" s="23">
        <v>18</v>
      </c>
      <c r="G23" s="23">
        <v>14</v>
      </c>
      <c r="H23" s="23">
        <v>13</v>
      </c>
      <c r="I23" s="24">
        <f t="shared" si="0"/>
        <v>15</v>
      </c>
      <c r="J23" s="23">
        <v>230</v>
      </c>
      <c r="K23" s="23">
        <v>232</v>
      </c>
      <c r="L23" s="23">
        <v>232</v>
      </c>
      <c r="M23" s="23">
        <v>600</v>
      </c>
      <c r="N23" s="24">
        <f t="shared" si="1"/>
        <v>2.5</v>
      </c>
      <c r="O23" s="23">
        <v>3</v>
      </c>
    </row>
    <row r="24" spans="1:15" ht="15.75" customHeight="1">
      <c r="A24" s="23">
        <v>13</v>
      </c>
      <c r="B24" s="23" t="s">
        <v>456</v>
      </c>
      <c r="C24" s="23">
        <v>400</v>
      </c>
      <c r="D24" s="33">
        <v>40603</v>
      </c>
      <c r="E24" s="34">
        <v>0.7118055555555555</v>
      </c>
      <c r="F24" s="23">
        <v>25</v>
      </c>
      <c r="G24" s="23">
        <v>61</v>
      </c>
      <c r="H24" s="23">
        <v>15</v>
      </c>
      <c r="I24" s="24">
        <f t="shared" si="0"/>
        <v>33.666666666666664</v>
      </c>
      <c r="J24" s="23">
        <v>226</v>
      </c>
      <c r="K24" s="23">
        <v>227</v>
      </c>
      <c r="L24" s="23">
        <v>226</v>
      </c>
      <c r="M24" s="23">
        <v>600</v>
      </c>
      <c r="N24" s="24">
        <f t="shared" si="1"/>
        <v>5.611111111111111</v>
      </c>
      <c r="O24" s="23">
        <v>3</v>
      </c>
    </row>
    <row r="25" spans="1:15" ht="15.75" customHeight="1">
      <c r="A25" s="23">
        <v>14</v>
      </c>
      <c r="B25" s="23" t="s">
        <v>457</v>
      </c>
      <c r="C25" s="23">
        <v>400</v>
      </c>
      <c r="D25" s="33">
        <v>40603</v>
      </c>
      <c r="E25" s="34">
        <v>0.71875</v>
      </c>
      <c r="F25" s="23">
        <v>265</v>
      </c>
      <c r="G25" s="23">
        <v>260</v>
      </c>
      <c r="H25" s="23">
        <v>243</v>
      </c>
      <c r="I25" s="24">
        <f t="shared" si="0"/>
        <v>256</v>
      </c>
      <c r="J25" s="23">
        <v>226</v>
      </c>
      <c r="K25" s="23">
        <v>227</v>
      </c>
      <c r="L25" s="23">
        <v>227</v>
      </c>
      <c r="M25" s="23">
        <v>600</v>
      </c>
      <c r="N25" s="24">
        <f t="shared" si="1"/>
        <v>42.66666666666667</v>
      </c>
      <c r="O25" s="23">
        <v>3</v>
      </c>
    </row>
    <row r="26" spans="1:15" ht="15.75" customHeight="1">
      <c r="A26" s="23">
        <v>15</v>
      </c>
      <c r="B26" s="23" t="s">
        <v>458</v>
      </c>
      <c r="C26" s="23">
        <v>400</v>
      </c>
      <c r="D26" s="33">
        <v>40603</v>
      </c>
      <c r="E26" s="34">
        <v>0.7256944444444445</v>
      </c>
      <c r="F26" s="23">
        <v>215</v>
      </c>
      <c r="G26" s="23">
        <v>230</v>
      </c>
      <c r="H26" s="23">
        <v>235</v>
      </c>
      <c r="I26" s="24">
        <f t="shared" si="0"/>
        <v>226.66666666666666</v>
      </c>
      <c r="J26" s="23">
        <v>226</v>
      </c>
      <c r="K26" s="23">
        <v>227</v>
      </c>
      <c r="L26" s="23">
        <v>228</v>
      </c>
      <c r="M26" s="23">
        <v>600</v>
      </c>
      <c r="N26" s="24">
        <f t="shared" si="1"/>
        <v>37.77777777777778</v>
      </c>
      <c r="O26" s="23">
        <v>3</v>
      </c>
    </row>
    <row r="27" spans="1:15" ht="15.75" customHeight="1">
      <c r="A27" s="23">
        <v>16</v>
      </c>
      <c r="B27" s="23" t="s">
        <v>459</v>
      </c>
      <c r="C27" s="23">
        <v>400</v>
      </c>
      <c r="D27" s="33">
        <v>40603</v>
      </c>
      <c r="E27" s="34">
        <v>0.7326388888888888</v>
      </c>
      <c r="F27" s="23">
        <v>145</v>
      </c>
      <c r="G27" s="23">
        <v>210</v>
      </c>
      <c r="H27" s="23">
        <v>185</v>
      </c>
      <c r="I27" s="24">
        <f t="shared" si="0"/>
        <v>180</v>
      </c>
      <c r="J27" s="23">
        <v>231</v>
      </c>
      <c r="K27" s="23">
        <v>230</v>
      </c>
      <c r="L27" s="23">
        <v>228</v>
      </c>
      <c r="M27" s="23">
        <v>600</v>
      </c>
      <c r="N27" s="24">
        <f t="shared" si="1"/>
        <v>30</v>
      </c>
      <c r="O27" s="23">
        <v>3</v>
      </c>
    </row>
    <row r="28" spans="1:15" ht="15.75" customHeight="1">
      <c r="A28" s="23">
        <v>17</v>
      </c>
      <c r="B28" s="23" t="s">
        <v>460</v>
      </c>
      <c r="C28" s="23">
        <v>250</v>
      </c>
      <c r="D28" s="33">
        <v>40603</v>
      </c>
      <c r="E28" s="34">
        <v>0.7430555555555555</v>
      </c>
      <c r="F28" s="23">
        <v>0</v>
      </c>
      <c r="G28" s="23">
        <v>2</v>
      </c>
      <c r="H28" s="23">
        <v>3</v>
      </c>
      <c r="I28" s="24">
        <f t="shared" si="0"/>
        <v>1.6666666666666667</v>
      </c>
      <c r="J28" s="23">
        <v>231</v>
      </c>
      <c r="K28" s="23">
        <v>232</v>
      </c>
      <c r="L28" s="23">
        <v>231</v>
      </c>
      <c r="M28" s="23">
        <v>380</v>
      </c>
      <c r="N28" s="24">
        <f t="shared" si="1"/>
        <v>0.43859649122807026</v>
      </c>
      <c r="O28" s="23">
        <v>3</v>
      </c>
    </row>
    <row r="29" spans="1:15" ht="15.75" customHeight="1">
      <c r="A29" s="23">
        <v>18</v>
      </c>
      <c r="B29" s="23" t="s">
        <v>461</v>
      </c>
      <c r="C29" s="23">
        <v>250</v>
      </c>
      <c r="D29" s="23"/>
      <c r="E29" s="23"/>
      <c r="F29" s="23" t="s">
        <v>462</v>
      </c>
      <c r="G29" s="23" t="s">
        <v>463</v>
      </c>
      <c r="H29" s="23" t="s">
        <v>464</v>
      </c>
      <c r="I29" s="24"/>
      <c r="J29" s="23"/>
      <c r="K29" s="23"/>
      <c r="L29" s="23"/>
      <c r="M29" s="23">
        <v>380</v>
      </c>
      <c r="N29" s="24"/>
      <c r="O29" s="23"/>
    </row>
    <row r="30" spans="1:15" ht="15.75" customHeight="1">
      <c r="A30" s="23">
        <v>19</v>
      </c>
      <c r="B30" s="23" t="s">
        <v>465</v>
      </c>
      <c r="C30" s="23">
        <v>400</v>
      </c>
      <c r="D30" s="33">
        <v>40607</v>
      </c>
      <c r="E30" s="34">
        <v>0.4201388888888889</v>
      </c>
      <c r="F30" s="23">
        <v>245</v>
      </c>
      <c r="G30" s="23">
        <v>207</v>
      </c>
      <c r="H30" s="23">
        <v>201</v>
      </c>
      <c r="I30" s="24">
        <f t="shared" si="0"/>
        <v>217.66666666666666</v>
      </c>
      <c r="J30" s="23">
        <v>226</v>
      </c>
      <c r="K30" s="23">
        <v>228</v>
      </c>
      <c r="L30" s="23">
        <v>228</v>
      </c>
      <c r="M30" s="23">
        <v>600</v>
      </c>
      <c r="N30" s="24">
        <f t="shared" si="1"/>
        <v>36.27777777777778</v>
      </c>
      <c r="O30" s="23">
        <v>3</v>
      </c>
    </row>
    <row r="31" spans="1:15" ht="15.75" customHeight="1">
      <c r="A31" s="23">
        <v>20</v>
      </c>
      <c r="B31" s="23" t="s">
        <v>466</v>
      </c>
      <c r="C31" s="23">
        <v>400</v>
      </c>
      <c r="D31" s="33">
        <v>40607</v>
      </c>
      <c r="E31" s="34">
        <v>0.4270833333333333</v>
      </c>
      <c r="F31" s="23">
        <v>222</v>
      </c>
      <c r="G31" s="23">
        <v>255</v>
      </c>
      <c r="H31" s="23">
        <v>237</v>
      </c>
      <c r="I31" s="24">
        <f t="shared" si="0"/>
        <v>238</v>
      </c>
      <c r="J31" s="23">
        <v>228</v>
      </c>
      <c r="K31" s="23">
        <v>226</v>
      </c>
      <c r="L31" s="23">
        <v>227</v>
      </c>
      <c r="M31" s="23">
        <v>600</v>
      </c>
      <c r="N31" s="24">
        <f t="shared" si="1"/>
        <v>39.666666666666664</v>
      </c>
      <c r="O31" s="23">
        <v>3</v>
      </c>
    </row>
    <row r="32" spans="1:15" ht="15.75" customHeight="1">
      <c r="A32" s="23">
        <v>21</v>
      </c>
      <c r="B32" s="23" t="s">
        <v>467</v>
      </c>
      <c r="C32" s="23">
        <v>400</v>
      </c>
      <c r="D32" s="33">
        <v>40607</v>
      </c>
      <c r="E32" s="34">
        <v>0.4375</v>
      </c>
      <c r="F32" s="23">
        <v>150</v>
      </c>
      <c r="G32" s="23">
        <v>135</v>
      </c>
      <c r="H32" s="23">
        <v>152</v>
      </c>
      <c r="I32" s="24">
        <f t="shared" si="0"/>
        <v>145.66666666666666</v>
      </c>
      <c r="J32" s="23">
        <v>229</v>
      </c>
      <c r="K32" s="23">
        <v>238</v>
      </c>
      <c r="L32" s="23">
        <v>229</v>
      </c>
      <c r="M32" s="23">
        <v>600</v>
      </c>
      <c r="N32" s="24">
        <f t="shared" si="1"/>
        <v>24.277777777777775</v>
      </c>
      <c r="O32" s="23">
        <v>3</v>
      </c>
    </row>
    <row r="33" spans="1:15" ht="15.75" customHeight="1">
      <c r="A33" s="23">
        <v>22</v>
      </c>
      <c r="B33" s="23" t="s">
        <v>468</v>
      </c>
      <c r="C33" s="23">
        <v>400</v>
      </c>
      <c r="D33" s="33">
        <v>40607</v>
      </c>
      <c r="E33" s="34">
        <v>0.4444444444444444</v>
      </c>
      <c r="F33" s="23">
        <v>340</v>
      </c>
      <c r="G33" s="23">
        <v>455</v>
      </c>
      <c r="H33" s="23">
        <v>426</v>
      </c>
      <c r="I33" s="24">
        <f t="shared" si="0"/>
        <v>407</v>
      </c>
      <c r="J33" s="23">
        <v>234</v>
      </c>
      <c r="K33" s="23">
        <v>228</v>
      </c>
      <c r="L33" s="23">
        <v>227</v>
      </c>
      <c r="M33" s="23">
        <v>600</v>
      </c>
      <c r="N33" s="24">
        <f t="shared" si="1"/>
        <v>67.83333333333333</v>
      </c>
      <c r="O33" s="23">
        <v>3</v>
      </c>
    </row>
    <row r="34" spans="1:15" ht="15.75" customHeight="1">
      <c r="A34" s="23">
        <v>23</v>
      </c>
      <c r="B34" s="23" t="s">
        <v>469</v>
      </c>
      <c r="C34" s="23">
        <v>400</v>
      </c>
      <c r="D34" s="33">
        <v>40603</v>
      </c>
      <c r="E34" s="34">
        <v>0.7569444444444445</v>
      </c>
      <c r="F34" s="23">
        <v>112</v>
      </c>
      <c r="G34" s="23">
        <v>237</v>
      </c>
      <c r="H34" s="23">
        <v>215</v>
      </c>
      <c r="I34" s="24">
        <f t="shared" si="0"/>
        <v>188</v>
      </c>
      <c r="J34" s="23">
        <v>236</v>
      </c>
      <c r="K34" s="23">
        <v>230</v>
      </c>
      <c r="L34" s="23">
        <v>232</v>
      </c>
      <c r="M34" s="23">
        <v>600</v>
      </c>
      <c r="N34" s="24">
        <f t="shared" si="1"/>
        <v>31.333333333333336</v>
      </c>
      <c r="O34" s="23">
        <v>2</v>
      </c>
    </row>
    <row r="35" spans="1:15" ht="15.75" customHeight="1">
      <c r="A35" s="23">
        <v>24</v>
      </c>
      <c r="B35" s="23" t="s">
        <v>470</v>
      </c>
      <c r="C35" s="23">
        <v>400</v>
      </c>
      <c r="D35" s="33">
        <v>40603</v>
      </c>
      <c r="E35" s="34">
        <v>0.7638888888888888</v>
      </c>
      <c r="F35" s="23">
        <v>151</v>
      </c>
      <c r="G35" s="23">
        <v>104</v>
      </c>
      <c r="H35" s="23">
        <v>303</v>
      </c>
      <c r="I35" s="24">
        <f t="shared" si="0"/>
        <v>186</v>
      </c>
      <c r="J35" s="23">
        <v>236</v>
      </c>
      <c r="K35" s="23">
        <v>234</v>
      </c>
      <c r="L35" s="23">
        <v>236</v>
      </c>
      <c r="M35" s="23">
        <v>600</v>
      </c>
      <c r="N35" s="24">
        <f t="shared" si="1"/>
        <v>31</v>
      </c>
      <c r="O35" s="23">
        <v>2</v>
      </c>
    </row>
    <row r="36" spans="1:15" ht="15.75" customHeight="1">
      <c r="A36" s="23">
        <v>25</v>
      </c>
      <c r="B36" s="23" t="s">
        <v>471</v>
      </c>
      <c r="C36" s="23">
        <v>400</v>
      </c>
      <c r="D36" s="33">
        <v>40603</v>
      </c>
      <c r="E36" s="34">
        <v>0.7708333333333334</v>
      </c>
      <c r="F36" s="23">
        <v>0</v>
      </c>
      <c r="G36" s="23">
        <v>0</v>
      </c>
      <c r="H36" s="23">
        <v>0</v>
      </c>
      <c r="I36" s="24">
        <f t="shared" si="0"/>
        <v>0</v>
      </c>
      <c r="J36" s="23"/>
      <c r="K36" s="23"/>
      <c r="L36" s="23"/>
      <c r="M36" s="23">
        <v>600</v>
      </c>
      <c r="N36" s="24">
        <f t="shared" si="1"/>
        <v>0</v>
      </c>
      <c r="O36" s="23"/>
    </row>
    <row r="37" spans="1:15" ht="15.75" customHeight="1">
      <c r="A37" s="23">
        <v>26</v>
      </c>
      <c r="B37" s="23" t="s">
        <v>472</v>
      </c>
      <c r="C37" s="23">
        <v>400</v>
      </c>
      <c r="D37" s="33">
        <v>40603</v>
      </c>
      <c r="E37" s="34">
        <v>0.7777777777777778</v>
      </c>
      <c r="F37" s="23">
        <v>206</v>
      </c>
      <c r="G37" s="23">
        <v>146</v>
      </c>
      <c r="H37" s="23">
        <v>140</v>
      </c>
      <c r="I37" s="24">
        <f t="shared" si="0"/>
        <v>164</v>
      </c>
      <c r="J37" s="23">
        <v>226</v>
      </c>
      <c r="K37" s="23">
        <v>236</v>
      </c>
      <c r="L37" s="23">
        <v>235</v>
      </c>
      <c r="M37" s="23">
        <v>600</v>
      </c>
      <c r="N37" s="24">
        <f t="shared" si="1"/>
        <v>27.333333333333332</v>
      </c>
      <c r="O37" s="23">
        <v>2</v>
      </c>
    </row>
    <row r="38" spans="1:15" ht="15.75" customHeight="1">
      <c r="A38" s="23">
        <v>27</v>
      </c>
      <c r="B38" s="23" t="s">
        <v>473</v>
      </c>
      <c r="C38" s="23">
        <v>250</v>
      </c>
      <c r="D38" s="33">
        <v>40603</v>
      </c>
      <c r="E38" s="34">
        <v>0.7881944444444445</v>
      </c>
      <c r="F38" s="23">
        <v>70</v>
      </c>
      <c r="G38" s="23">
        <v>93</v>
      </c>
      <c r="H38" s="23">
        <v>47</v>
      </c>
      <c r="I38" s="24">
        <f t="shared" si="0"/>
        <v>70</v>
      </c>
      <c r="J38" s="23">
        <v>238</v>
      </c>
      <c r="K38" s="23">
        <v>237</v>
      </c>
      <c r="L38" s="23">
        <v>236</v>
      </c>
      <c r="M38" s="23">
        <v>380</v>
      </c>
      <c r="N38" s="24">
        <f t="shared" si="1"/>
        <v>18.421052631578945</v>
      </c>
      <c r="O38" s="23">
        <v>4</v>
      </c>
    </row>
    <row r="39" spans="1:15" ht="15.75" customHeight="1">
      <c r="A39" s="23">
        <v>28</v>
      </c>
      <c r="B39" s="23" t="s">
        <v>474</v>
      </c>
      <c r="C39" s="23"/>
      <c r="D39" s="23"/>
      <c r="E39" s="23"/>
      <c r="F39" s="23" t="s">
        <v>462</v>
      </c>
      <c r="G39" s="23" t="s">
        <v>463</v>
      </c>
      <c r="H39" s="23" t="s">
        <v>464</v>
      </c>
      <c r="I39" s="24"/>
      <c r="J39" s="23"/>
      <c r="K39" s="23"/>
      <c r="L39" s="23"/>
      <c r="M39" s="23"/>
      <c r="N39" s="24"/>
      <c r="O39" s="23"/>
    </row>
    <row r="40" spans="1:15" ht="15.75" customHeight="1">
      <c r="A40" s="23">
        <v>29</v>
      </c>
      <c r="B40" s="23" t="s">
        <v>475</v>
      </c>
      <c r="C40" s="23">
        <v>250</v>
      </c>
      <c r="D40" s="33">
        <v>40607</v>
      </c>
      <c r="E40" s="34">
        <v>0.3958333333333333</v>
      </c>
      <c r="F40" s="23">
        <v>14</v>
      </c>
      <c r="G40" s="23">
        <v>11</v>
      </c>
      <c r="H40" s="23">
        <v>10</v>
      </c>
      <c r="I40" s="24">
        <f t="shared" si="0"/>
        <v>11.666666666666666</v>
      </c>
      <c r="J40" s="23">
        <v>238</v>
      </c>
      <c r="K40" s="23">
        <v>237</v>
      </c>
      <c r="L40" s="23">
        <v>237</v>
      </c>
      <c r="M40" s="23">
        <v>380</v>
      </c>
      <c r="N40" s="24">
        <f t="shared" si="1"/>
        <v>3.070175438596491</v>
      </c>
      <c r="O40" s="23">
        <v>3</v>
      </c>
    </row>
    <row r="41" spans="1:15" ht="15.75" customHeight="1">
      <c r="A41" s="23">
        <v>30</v>
      </c>
      <c r="B41" s="23" t="s">
        <v>476</v>
      </c>
      <c r="C41" s="23">
        <v>250</v>
      </c>
      <c r="D41" s="33">
        <v>40607</v>
      </c>
      <c r="E41" s="34">
        <v>0.40277777777777773</v>
      </c>
      <c r="F41" s="23">
        <v>26</v>
      </c>
      <c r="G41" s="23">
        <v>39</v>
      </c>
      <c r="H41" s="23">
        <v>61</v>
      </c>
      <c r="I41" s="24">
        <f t="shared" si="0"/>
        <v>42</v>
      </c>
      <c r="J41" s="23">
        <v>237</v>
      </c>
      <c r="K41" s="23">
        <v>237</v>
      </c>
      <c r="L41" s="23">
        <v>238</v>
      </c>
      <c r="M41" s="23">
        <v>380</v>
      </c>
      <c r="N41" s="24">
        <f t="shared" si="1"/>
        <v>11.052631578947368</v>
      </c>
      <c r="O41" s="23">
        <v>3</v>
      </c>
    </row>
    <row r="42" spans="1:15" ht="15.75" customHeight="1">
      <c r="A42" s="23">
        <v>31</v>
      </c>
      <c r="B42" s="23" t="s">
        <v>477</v>
      </c>
      <c r="C42" s="23">
        <v>250</v>
      </c>
      <c r="D42" s="23"/>
      <c r="E42" s="23"/>
      <c r="F42" s="23" t="s">
        <v>462</v>
      </c>
      <c r="G42" s="23" t="s">
        <v>463</v>
      </c>
      <c r="H42" s="23" t="s">
        <v>464</v>
      </c>
      <c r="I42" s="24"/>
      <c r="J42" s="23"/>
      <c r="K42" s="23"/>
      <c r="L42" s="23"/>
      <c r="M42" s="23">
        <v>380</v>
      </c>
      <c r="N42" s="24">
        <f t="shared" si="1"/>
        <v>0</v>
      </c>
      <c r="O42" s="23"/>
    </row>
    <row r="43" spans="1:15" ht="15.75" customHeight="1">
      <c r="A43" s="23">
        <v>32</v>
      </c>
      <c r="B43" s="23" t="s">
        <v>478</v>
      </c>
      <c r="C43" s="23">
        <v>250</v>
      </c>
      <c r="D43" s="33">
        <v>40603</v>
      </c>
      <c r="E43" s="34">
        <v>0.8055555555555555</v>
      </c>
      <c r="F43" s="23">
        <v>120</v>
      </c>
      <c r="G43" s="23">
        <v>123</v>
      </c>
      <c r="H43" s="23">
        <v>90</v>
      </c>
      <c r="I43" s="24">
        <f t="shared" si="0"/>
        <v>111</v>
      </c>
      <c r="J43" s="23">
        <v>236</v>
      </c>
      <c r="K43" s="23">
        <v>237</v>
      </c>
      <c r="L43" s="23">
        <v>238</v>
      </c>
      <c r="M43" s="23">
        <v>380</v>
      </c>
      <c r="N43" s="24">
        <f t="shared" si="1"/>
        <v>29.210526315789476</v>
      </c>
      <c r="O43" s="23">
        <v>4</v>
      </c>
    </row>
    <row r="44" spans="1:15" ht="15.75" customHeight="1">
      <c r="A44" s="23">
        <v>33</v>
      </c>
      <c r="B44" s="23" t="s">
        <v>479</v>
      </c>
      <c r="C44" s="23">
        <v>250</v>
      </c>
      <c r="D44" s="33">
        <v>40603</v>
      </c>
      <c r="E44" s="34">
        <v>0.8159722222222222</v>
      </c>
      <c r="F44" s="23">
        <v>153</v>
      </c>
      <c r="G44" s="23">
        <v>161</v>
      </c>
      <c r="H44" s="23">
        <v>124</v>
      </c>
      <c r="I44" s="24">
        <f t="shared" si="0"/>
        <v>146</v>
      </c>
      <c r="J44" s="23">
        <v>231</v>
      </c>
      <c r="K44" s="23">
        <v>232</v>
      </c>
      <c r="L44" s="23">
        <v>238</v>
      </c>
      <c r="M44" s="23">
        <v>380</v>
      </c>
      <c r="N44" s="24">
        <f t="shared" si="1"/>
        <v>38.421052631578945</v>
      </c>
      <c r="O44" s="23">
        <v>4</v>
      </c>
    </row>
    <row r="45" spans="1:15" ht="15.75" customHeight="1">
      <c r="A45" s="23">
        <v>34</v>
      </c>
      <c r="B45" s="23" t="s">
        <v>480</v>
      </c>
      <c r="C45" s="23">
        <v>250</v>
      </c>
      <c r="D45" s="23"/>
      <c r="E45" s="23"/>
      <c r="F45" s="23" t="s">
        <v>462</v>
      </c>
      <c r="G45" s="23" t="s">
        <v>463</v>
      </c>
      <c r="H45" s="23" t="s">
        <v>464</v>
      </c>
      <c r="I45" s="24"/>
      <c r="J45" s="23"/>
      <c r="K45" s="23"/>
      <c r="L45" s="23"/>
      <c r="M45" s="23">
        <v>380</v>
      </c>
      <c r="N45" s="24"/>
      <c r="O45" s="23"/>
    </row>
    <row r="46" spans="1:15" ht="15.75" customHeight="1">
      <c r="A46" s="23">
        <v>35</v>
      </c>
      <c r="B46" s="23" t="s">
        <v>481</v>
      </c>
      <c r="C46" s="23">
        <v>250</v>
      </c>
      <c r="D46" s="33">
        <v>40607</v>
      </c>
      <c r="E46" s="34">
        <v>0.4583333333333333</v>
      </c>
      <c r="F46" s="23">
        <v>67</v>
      </c>
      <c r="G46" s="23">
        <v>12</v>
      </c>
      <c r="H46" s="23">
        <v>14</v>
      </c>
      <c r="I46" s="24">
        <f t="shared" si="0"/>
        <v>31</v>
      </c>
      <c r="J46" s="23">
        <v>230</v>
      </c>
      <c r="K46" s="23">
        <v>237</v>
      </c>
      <c r="L46" s="23">
        <v>238</v>
      </c>
      <c r="M46" s="23">
        <v>380</v>
      </c>
      <c r="N46" s="24">
        <f t="shared" si="1"/>
        <v>8.157894736842106</v>
      </c>
      <c r="O46" s="23">
        <v>3</v>
      </c>
    </row>
    <row r="47" spans="1:15" ht="15.75" customHeight="1">
      <c r="A47" s="23">
        <v>36</v>
      </c>
      <c r="B47" s="23" t="s">
        <v>482</v>
      </c>
      <c r="C47" s="23">
        <v>250</v>
      </c>
      <c r="D47" s="33">
        <v>40607</v>
      </c>
      <c r="E47" s="34">
        <v>0.46527777777777773</v>
      </c>
      <c r="F47" s="23">
        <v>41</v>
      </c>
      <c r="G47" s="23">
        <v>59</v>
      </c>
      <c r="H47" s="23">
        <v>55</v>
      </c>
      <c r="I47" s="24">
        <f t="shared" si="0"/>
        <v>51.666666666666664</v>
      </c>
      <c r="J47" s="23">
        <v>228</v>
      </c>
      <c r="K47" s="23">
        <v>227</v>
      </c>
      <c r="L47" s="23">
        <v>228</v>
      </c>
      <c r="M47" s="23">
        <v>380</v>
      </c>
      <c r="N47" s="24">
        <f t="shared" si="1"/>
        <v>13.596491228070176</v>
      </c>
      <c r="O47" s="23">
        <v>3</v>
      </c>
    </row>
    <row r="48" spans="1:15" ht="15.75" customHeight="1">
      <c r="A48" s="23">
        <v>37</v>
      </c>
      <c r="B48" s="23" t="s">
        <v>483</v>
      </c>
      <c r="C48" s="23">
        <v>400</v>
      </c>
      <c r="D48" s="33">
        <v>40607</v>
      </c>
      <c r="E48" s="34">
        <v>0.8402777777777778</v>
      </c>
      <c r="F48" s="23">
        <v>27</v>
      </c>
      <c r="G48" s="23">
        <v>18</v>
      </c>
      <c r="H48" s="23">
        <v>15</v>
      </c>
      <c r="I48" s="24">
        <f t="shared" si="0"/>
        <v>20</v>
      </c>
      <c r="J48" s="23">
        <v>232</v>
      </c>
      <c r="K48" s="23">
        <v>230</v>
      </c>
      <c r="L48" s="23">
        <v>230</v>
      </c>
      <c r="M48" s="23">
        <v>600</v>
      </c>
      <c r="N48" s="24">
        <f t="shared" si="1"/>
        <v>3.3333333333333335</v>
      </c>
      <c r="O48" s="23">
        <v>3</v>
      </c>
    </row>
    <row r="49" spans="1:15" ht="15.75" customHeight="1">
      <c r="A49" s="23">
        <v>38</v>
      </c>
      <c r="B49" s="23" t="s">
        <v>484</v>
      </c>
      <c r="C49" s="23">
        <v>400</v>
      </c>
      <c r="D49" s="33">
        <v>40607</v>
      </c>
      <c r="E49" s="34">
        <v>0.8472222222222222</v>
      </c>
      <c r="F49" s="23">
        <v>132</v>
      </c>
      <c r="G49" s="23">
        <v>120</v>
      </c>
      <c r="H49" s="23">
        <v>140</v>
      </c>
      <c r="I49" s="24">
        <f t="shared" si="0"/>
        <v>130.66666666666666</v>
      </c>
      <c r="J49" s="23">
        <v>237</v>
      </c>
      <c r="K49" s="23">
        <v>235</v>
      </c>
      <c r="L49" s="23">
        <v>236</v>
      </c>
      <c r="M49" s="23">
        <v>600</v>
      </c>
      <c r="N49" s="24">
        <f t="shared" si="1"/>
        <v>21.777777777777775</v>
      </c>
      <c r="O49" s="23">
        <v>3</v>
      </c>
    </row>
    <row r="50" spans="1:15" ht="15.75" customHeight="1">
      <c r="A50" s="23">
        <v>39</v>
      </c>
      <c r="B50" s="23" t="s">
        <v>485</v>
      </c>
      <c r="C50" s="23">
        <v>160</v>
      </c>
      <c r="D50" s="33">
        <v>40607</v>
      </c>
      <c r="E50" s="34">
        <v>0.8611111111111112</v>
      </c>
      <c r="F50" s="23">
        <v>25</v>
      </c>
      <c r="G50" s="23">
        <v>6</v>
      </c>
      <c r="H50" s="23">
        <v>4</v>
      </c>
      <c r="I50" s="24">
        <f t="shared" si="0"/>
        <v>11.666666666666666</v>
      </c>
      <c r="J50" s="23">
        <v>235</v>
      </c>
      <c r="K50" s="23">
        <v>226</v>
      </c>
      <c r="L50" s="23">
        <v>226</v>
      </c>
      <c r="M50" s="23">
        <v>240</v>
      </c>
      <c r="N50" s="24">
        <f t="shared" si="1"/>
        <v>4.861111111111112</v>
      </c>
      <c r="O50" s="23">
        <v>3</v>
      </c>
    </row>
    <row r="51" spans="1:15" ht="15.75" customHeight="1">
      <c r="A51" s="23">
        <v>40</v>
      </c>
      <c r="B51" s="23" t="s">
        <v>486</v>
      </c>
      <c r="C51" s="23">
        <v>160</v>
      </c>
      <c r="D51" s="33"/>
      <c r="E51" s="23"/>
      <c r="F51" s="23" t="s">
        <v>462</v>
      </c>
      <c r="G51" s="23" t="s">
        <v>463</v>
      </c>
      <c r="H51" s="23" t="s">
        <v>464</v>
      </c>
      <c r="I51" s="24"/>
      <c r="J51" s="23"/>
      <c r="K51" s="23"/>
      <c r="L51" s="23"/>
      <c r="M51" s="23">
        <v>240</v>
      </c>
      <c r="N51" s="24"/>
      <c r="O51" s="23"/>
    </row>
    <row r="52" spans="1:15" ht="15.75" customHeight="1">
      <c r="A52" s="23">
        <v>41</v>
      </c>
      <c r="B52" s="23" t="s">
        <v>487</v>
      </c>
      <c r="C52" s="23"/>
      <c r="D52" s="33"/>
      <c r="E52" s="23"/>
      <c r="F52" s="23" t="s">
        <v>462</v>
      </c>
      <c r="G52" s="23" t="s">
        <v>463</v>
      </c>
      <c r="H52" s="23" t="s">
        <v>464</v>
      </c>
      <c r="I52" s="24"/>
      <c r="J52" s="23"/>
      <c r="K52" s="23"/>
      <c r="L52" s="23"/>
      <c r="M52" s="23"/>
      <c r="N52" s="24"/>
      <c r="O52" s="23"/>
    </row>
    <row r="53" spans="1:15" ht="15.75" customHeight="1">
      <c r="A53" s="23">
        <v>42</v>
      </c>
      <c r="B53" s="23" t="s">
        <v>488</v>
      </c>
      <c r="C53" s="23"/>
      <c r="D53" s="33"/>
      <c r="E53" s="23"/>
      <c r="F53" s="23">
        <v>0</v>
      </c>
      <c r="G53" s="23">
        <v>0</v>
      </c>
      <c r="H53" s="23">
        <v>0</v>
      </c>
      <c r="I53" s="24">
        <f t="shared" si="0"/>
        <v>0</v>
      </c>
      <c r="J53" s="23"/>
      <c r="K53" s="23"/>
      <c r="L53" s="23"/>
      <c r="M53" s="23"/>
      <c r="N53" s="24"/>
      <c r="O53" s="23"/>
    </row>
    <row r="54" spans="1:15" ht="15.75" customHeight="1">
      <c r="A54" s="23">
        <v>43</v>
      </c>
      <c r="B54" s="23" t="s">
        <v>489</v>
      </c>
      <c r="C54" s="23">
        <v>630</v>
      </c>
      <c r="D54" s="33">
        <v>40604</v>
      </c>
      <c r="E54" s="34">
        <v>0.875</v>
      </c>
      <c r="F54" s="23">
        <v>270</v>
      </c>
      <c r="G54" s="23">
        <v>200</v>
      </c>
      <c r="H54" s="23">
        <v>187</v>
      </c>
      <c r="I54" s="24">
        <f t="shared" si="0"/>
        <v>219</v>
      </c>
      <c r="J54" s="23"/>
      <c r="K54" s="23"/>
      <c r="L54" s="23"/>
      <c r="M54" s="23">
        <v>960</v>
      </c>
      <c r="N54" s="24">
        <f t="shared" si="1"/>
        <v>22.8125</v>
      </c>
      <c r="O54" s="23">
        <v>4</v>
      </c>
    </row>
    <row r="55" spans="1:15" ht="15.75" customHeight="1">
      <c r="A55" s="23">
        <v>44</v>
      </c>
      <c r="B55" s="23" t="s">
        <v>490</v>
      </c>
      <c r="C55" s="23">
        <v>630</v>
      </c>
      <c r="D55" s="33"/>
      <c r="E55" s="23"/>
      <c r="F55" s="23" t="s">
        <v>462</v>
      </c>
      <c r="G55" s="23" t="s">
        <v>463</v>
      </c>
      <c r="H55" s="23" t="s">
        <v>464</v>
      </c>
      <c r="I55" s="24"/>
      <c r="J55" s="23"/>
      <c r="K55" s="23"/>
      <c r="L55" s="23"/>
      <c r="M55" s="23">
        <v>960</v>
      </c>
      <c r="N55" s="24"/>
      <c r="O55" s="23"/>
    </row>
    <row r="56" spans="1:15" ht="15.75" customHeight="1">
      <c r="A56" s="23">
        <v>45</v>
      </c>
      <c r="B56" s="23" t="s">
        <v>491</v>
      </c>
      <c r="C56" s="23">
        <v>400</v>
      </c>
      <c r="D56" s="33">
        <v>40604</v>
      </c>
      <c r="E56" s="34">
        <v>0.8819444444444445</v>
      </c>
      <c r="F56" s="23">
        <v>184</v>
      </c>
      <c r="G56" s="23">
        <v>212</v>
      </c>
      <c r="H56" s="23">
        <v>222</v>
      </c>
      <c r="I56" s="24">
        <f t="shared" si="0"/>
        <v>206</v>
      </c>
      <c r="J56" s="23">
        <v>234</v>
      </c>
      <c r="K56" s="23">
        <v>232</v>
      </c>
      <c r="L56" s="23">
        <v>232</v>
      </c>
      <c r="M56" s="23">
        <v>600</v>
      </c>
      <c r="N56" s="24">
        <f t="shared" si="1"/>
        <v>34.333333333333336</v>
      </c>
      <c r="O56" s="23">
        <v>3</v>
      </c>
    </row>
    <row r="57" spans="1:15" ht="15.75" customHeight="1">
      <c r="A57" s="23">
        <v>46</v>
      </c>
      <c r="B57" s="23" t="s">
        <v>492</v>
      </c>
      <c r="C57" s="23">
        <v>400</v>
      </c>
      <c r="D57" s="33">
        <v>40604</v>
      </c>
      <c r="E57" s="34">
        <v>0.8888888888888888</v>
      </c>
      <c r="F57" s="23">
        <v>0</v>
      </c>
      <c r="G57" s="23">
        <v>0</v>
      </c>
      <c r="H57" s="23">
        <v>0</v>
      </c>
      <c r="I57" s="24">
        <f t="shared" si="0"/>
        <v>0</v>
      </c>
      <c r="J57" s="23"/>
      <c r="K57" s="23"/>
      <c r="L57" s="23"/>
      <c r="M57" s="23">
        <v>600</v>
      </c>
      <c r="N57" s="24">
        <f t="shared" si="1"/>
        <v>0</v>
      </c>
      <c r="O57" s="23"/>
    </row>
    <row r="58" spans="1:15" ht="15.75" customHeight="1">
      <c r="A58" s="23">
        <v>47</v>
      </c>
      <c r="B58" s="23" t="s">
        <v>493</v>
      </c>
      <c r="C58" s="23">
        <v>250</v>
      </c>
      <c r="D58" s="33">
        <v>40604</v>
      </c>
      <c r="E58" s="34">
        <v>0.8958333333333334</v>
      </c>
      <c r="F58" s="23">
        <v>15</v>
      </c>
      <c r="G58" s="23">
        <v>22</v>
      </c>
      <c r="H58" s="23">
        <v>50</v>
      </c>
      <c r="I58" s="24">
        <f t="shared" si="0"/>
        <v>29</v>
      </c>
      <c r="J58" s="23">
        <v>228</v>
      </c>
      <c r="K58" s="23">
        <v>226</v>
      </c>
      <c r="L58" s="23">
        <v>224</v>
      </c>
      <c r="M58" s="23">
        <v>380</v>
      </c>
      <c r="N58" s="24">
        <f t="shared" si="1"/>
        <v>7.631578947368421</v>
      </c>
      <c r="O58" s="23">
        <v>3</v>
      </c>
    </row>
    <row r="59" spans="1:15" ht="15.75" customHeight="1">
      <c r="A59" s="23">
        <v>48</v>
      </c>
      <c r="B59" s="23" t="s">
        <v>494</v>
      </c>
      <c r="C59" s="23">
        <v>630</v>
      </c>
      <c r="D59" s="33">
        <v>40604</v>
      </c>
      <c r="E59" s="34">
        <v>0.9027777777777778</v>
      </c>
      <c r="F59" s="23">
        <v>152</v>
      </c>
      <c r="G59" s="23">
        <v>86</v>
      </c>
      <c r="H59" s="23">
        <v>96</v>
      </c>
      <c r="I59" s="24">
        <f t="shared" si="0"/>
        <v>111.33333333333333</v>
      </c>
      <c r="J59" s="23">
        <v>229</v>
      </c>
      <c r="K59" s="23">
        <v>227</v>
      </c>
      <c r="L59" s="23">
        <v>226</v>
      </c>
      <c r="M59" s="23">
        <v>960</v>
      </c>
      <c r="N59" s="24">
        <f t="shared" si="1"/>
        <v>11.597222222222221</v>
      </c>
      <c r="O59" s="23">
        <v>3</v>
      </c>
    </row>
    <row r="60" spans="1:15" ht="15.75" customHeight="1">
      <c r="A60" s="23">
        <v>49</v>
      </c>
      <c r="B60" s="23" t="s">
        <v>495</v>
      </c>
      <c r="C60" s="23">
        <v>630</v>
      </c>
      <c r="D60" s="33">
        <v>40604</v>
      </c>
      <c r="E60" s="34">
        <v>0.9097222222222222</v>
      </c>
      <c r="F60" s="23">
        <v>3</v>
      </c>
      <c r="G60" s="23">
        <v>1</v>
      </c>
      <c r="H60" s="23">
        <v>0</v>
      </c>
      <c r="I60" s="24">
        <f t="shared" si="0"/>
        <v>1.3333333333333333</v>
      </c>
      <c r="J60" s="23"/>
      <c r="K60" s="23"/>
      <c r="L60" s="23"/>
      <c r="M60" s="23">
        <v>960</v>
      </c>
      <c r="N60" s="24">
        <f t="shared" si="1"/>
        <v>0.13888888888888887</v>
      </c>
      <c r="O60" s="23">
        <v>3</v>
      </c>
    </row>
    <row r="61" spans="1:15" ht="15.75" customHeight="1">
      <c r="A61" s="23">
        <v>50</v>
      </c>
      <c r="B61" s="23" t="s">
        <v>496</v>
      </c>
      <c r="C61" s="23">
        <v>1000</v>
      </c>
      <c r="D61" s="33">
        <v>40604</v>
      </c>
      <c r="E61" s="34">
        <v>0.9166666666666666</v>
      </c>
      <c r="F61" s="23">
        <v>237</v>
      </c>
      <c r="G61" s="23">
        <v>246</v>
      </c>
      <c r="H61" s="23">
        <v>223</v>
      </c>
      <c r="I61" s="24">
        <f t="shared" si="0"/>
        <v>235.33333333333334</v>
      </c>
      <c r="J61" s="23">
        <v>228</v>
      </c>
      <c r="K61" s="23">
        <v>226</v>
      </c>
      <c r="L61" s="23">
        <v>231</v>
      </c>
      <c r="M61" s="23">
        <v>1500</v>
      </c>
      <c r="N61" s="24">
        <f t="shared" si="1"/>
        <v>15.688888888888888</v>
      </c>
      <c r="O61" s="23">
        <v>3</v>
      </c>
    </row>
    <row r="62" spans="1:15" ht="15.75" customHeight="1">
      <c r="A62" s="23">
        <v>51</v>
      </c>
      <c r="B62" s="23" t="s">
        <v>497</v>
      </c>
      <c r="C62" s="23">
        <v>1000</v>
      </c>
      <c r="D62" s="33">
        <v>40604</v>
      </c>
      <c r="E62" s="34">
        <v>0.8819444444444445</v>
      </c>
      <c r="F62" s="23">
        <v>0</v>
      </c>
      <c r="G62" s="23">
        <v>0</v>
      </c>
      <c r="H62" s="23">
        <v>0</v>
      </c>
      <c r="I62" s="24">
        <f t="shared" si="0"/>
        <v>0</v>
      </c>
      <c r="J62" s="23"/>
      <c r="K62" s="23"/>
      <c r="L62" s="23"/>
      <c r="M62" s="23">
        <v>1500</v>
      </c>
      <c r="N62" s="24"/>
      <c r="O62" s="23">
        <v>3</v>
      </c>
    </row>
    <row r="63" spans="1:15" ht="15.75" customHeight="1">
      <c r="A63" s="23">
        <v>52</v>
      </c>
      <c r="B63" s="23" t="s">
        <v>498</v>
      </c>
      <c r="C63" s="23">
        <v>250</v>
      </c>
      <c r="D63" s="33"/>
      <c r="E63" s="23"/>
      <c r="F63" s="23" t="s">
        <v>462</v>
      </c>
      <c r="G63" s="23" t="s">
        <v>463</v>
      </c>
      <c r="H63" s="23" t="s">
        <v>464</v>
      </c>
      <c r="I63" s="24"/>
      <c r="J63" s="23"/>
      <c r="K63" s="23"/>
      <c r="L63" s="23"/>
      <c r="M63" s="23">
        <v>380</v>
      </c>
      <c r="N63" s="24"/>
      <c r="O63" s="23"/>
    </row>
    <row r="64" spans="1:15" ht="15.75" customHeight="1">
      <c r="A64" s="23">
        <v>53</v>
      </c>
      <c r="B64" s="23" t="s">
        <v>499</v>
      </c>
      <c r="C64" s="23">
        <v>250</v>
      </c>
      <c r="D64" s="33">
        <v>40604</v>
      </c>
      <c r="E64" s="34">
        <v>0.9375</v>
      </c>
      <c r="F64" s="23">
        <v>162</v>
      </c>
      <c r="G64" s="23">
        <v>170</v>
      </c>
      <c r="H64" s="23">
        <v>173</v>
      </c>
      <c r="I64" s="24">
        <f t="shared" si="0"/>
        <v>168.33333333333334</v>
      </c>
      <c r="J64" s="23">
        <v>226</v>
      </c>
      <c r="K64" s="23">
        <v>227</v>
      </c>
      <c r="L64" s="23">
        <v>227</v>
      </c>
      <c r="M64" s="23">
        <v>380</v>
      </c>
      <c r="N64" s="24">
        <f t="shared" si="1"/>
        <v>44.29824561403509</v>
      </c>
      <c r="O64" s="23">
        <v>3</v>
      </c>
    </row>
    <row r="65" spans="1:15" ht="15.75" customHeight="1">
      <c r="A65" s="23">
        <v>54</v>
      </c>
      <c r="B65" s="23" t="s">
        <v>500</v>
      </c>
      <c r="C65" s="23">
        <v>630</v>
      </c>
      <c r="D65" s="33">
        <v>40604</v>
      </c>
      <c r="E65" s="34">
        <v>0.9444444444444445</v>
      </c>
      <c r="F65" s="23">
        <v>385</v>
      </c>
      <c r="G65" s="23">
        <v>420</v>
      </c>
      <c r="H65" s="23">
        <v>435</v>
      </c>
      <c r="I65" s="24">
        <f t="shared" si="0"/>
        <v>413.3333333333333</v>
      </c>
      <c r="J65" s="23">
        <v>226</v>
      </c>
      <c r="K65" s="23">
        <v>228</v>
      </c>
      <c r="L65" s="23">
        <v>228</v>
      </c>
      <c r="M65" s="23">
        <v>960</v>
      </c>
      <c r="N65" s="24">
        <f t="shared" si="1"/>
        <v>43.05555555555555</v>
      </c>
      <c r="O65" s="23">
        <v>3</v>
      </c>
    </row>
    <row r="66" spans="1:15" ht="15.75" customHeight="1">
      <c r="A66" s="23">
        <v>55</v>
      </c>
      <c r="B66" s="23" t="s">
        <v>501</v>
      </c>
      <c r="C66" s="23">
        <v>630</v>
      </c>
      <c r="D66" s="23"/>
      <c r="E66" s="23"/>
      <c r="F66" s="23" t="s">
        <v>462</v>
      </c>
      <c r="G66" s="23" t="s">
        <v>463</v>
      </c>
      <c r="H66" s="23" t="s">
        <v>464</v>
      </c>
      <c r="I66" s="24"/>
      <c r="J66" s="23"/>
      <c r="K66" s="23"/>
      <c r="L66" s="23"/>
      <c r="M66" s="23">
        <v>960</v>
      </c>
      <c r="N66" s="24"/>
      <c r="O66" s="23"/>
    </row>
    <row r="67" spans="1:15" ht="15.75" customHeight="1">
      <c r="A67" s="23">
        <v>56</v>
      </c>
      <c r="B67" s="23" t="s">
        <v>502</v>
      </c>
      <c r="C67" s="23">
        <v>250</v>
      </c>
      <c r="D67" s="33">
        <v>40607</v>
      </c>
      <c r="E67" s="34">
        <v>0.4791666666666667</v>
      </c>
      <c r="F67" s="23">
        <v>135</v>
      </c>
      <c r="G67" s="23">
        <v>102</v>
      </c>
      <c r="H67" s="23">
        <v>83</v>
      </c>
      <c r="I67" s="24">
        <f t="shared" si="0"/>
        <v>106.66666666666667</v>
      </c>
      <c r="J67" s="23">
        <v>226</v>
      </c>
      <c r="K67" s="23">
        <v>229</v>
      </c>
      <c r="L67" s="23">
        <v>231</v>
      </c>
      <c r="M67" s="23">
        <v>380</v>
      </c>
      <c r="N67" s="24">
        <f t="shared" si="1"/>
        <v>28.070175438596497</v>
      </c>
      <c r="O67" s="23">
        <v>4</v>
      </c>
    </row>
    <row r="68" spans="1:15" ht="15.75" customHeight="1">
      <c r="A68" s="23">
        <v>57</v>
      </c>
      <c r="B68" s="23" t="s">
        <v>504</v>
      </c>
      <c r="C68" s="23">
        <v>630</v>
      </c>
      <c r="D68" s="33">
        <v>40607</v>
      </c>
      <c r="E68" s="34">
        <v>0.5</v>
      </c>
      <c r="F68" s="23">
        <v>175</v>
      </c>
      <c r="G68" s="23">
        <v>170</v>
      </c>
      <c r="H68" s="23">
        <v>132</v>
      </c>
      <c r="I68" s="24">
        <f t="shared" si="0"/>
        <v>159</v>
      </c>
      <c r="J68" s="23">
        <v>231</v>
      </c>
      <c r="K68" s="23">
        <v>232</v>
      </c>
      <c r="L68" s="23">
        <v>236</v>
      </c>
      <c r="M68" s="23">
        <v>960</v>
      </c>
      <c r="N68" s="24">
        <f t="shared" si="1"/>
        <v>16.5625</v>
      </c>
      <c r="O68" s="23">
        <v>3</v>
      </c>
    </row>
    <row r="69" spans="1:15" ht="25.5">
      <c r="A69" s="23">
        <v>58</v>
      </c>
      <c r="B69" s="4" t="s">
        <v>510</v>
      </c>
      <c r="C69" s="23">
        <v>630</v>
      </c>
      <c r="D69" s="33">
        <v>40607</v>
      </c>
      <c r="E69" s="34">
        <v>0.5069444444444444</v>
      </c>
      <c r="F69" s="23">
        <v>70</v>
      </c>
      <c r="G69" s="23">
        <v>52</v>
      </c>
      <c r="H69" s="23">
        <v>44</v>
      </c>
      <c r="I69" s="24">
        <f t="shared" si="0"/>
        <v>55.333333333333336</v>
      </c>
      <c r="J69" s="23">
        <v>236</v>
      </c>
      <c r="K69" s="23">
        <v>237</v>
      </c>
      <c r="L69" s="23">
        <v>237</v>
      </c>
      <c r="M69" s="23">
        <v>960</v>
      </c>
      <c r="N69" s="24">
        <f t="shared" si="1"/>
        <v>5.763888888888889</v>
      </c>
      <c r="O69" s="23">
        <v>3</v>
      </c>
    </row>
    <row r="70" spans="1:15" ht="15.75" customHeight="1">
      <c r="A70" s="23">
        <v>59</v>
      </c>
      <c r="B70" s="23" t="s">
        <v>511</v>
      </c>
      <c r="C70" s="23">
        <v>400</v>
      </c>
      <c r="D70" s="33">
        <v>40604</v>
      </c>
      <c r="E70" s="34">
        <v>0.9513888888888888</v>
      </c>
      <c r="F70" s="23">
        <v>365</v>
      </c>
      <c r="G70" s="23">
        <v>302</v>
      </c>
      <c r="H70" s="23">
        <v>330</v>
      </c>
      <c r="I70" s="24">
        <f t="shared" si="0"/>
        <v>332.3333333333333</v>
      </c>
      <c r="J70" s="23">
        <v>228</v>
      </c>
      <c r="K70" s="23">
        <v>230</v>
      </c>
      <c r="L70" s="23">
        <v>229</v>
      </c>
      <c r="M70" s="23">
        <v>600</v>
      </c>
      <c r="N70" s="24">
        <f t="shared" si="1"/>
        <v>55.388888888888886</v>
      </c>
      <c r="O70" s="23">
        <v>3</v>
      </c>
    </row>
    <row r="71" spans="1:15" ht="15.75" customHeight="1">
      <c r="A71" s="23">
        <v>60</v>
      </c>
      <c r="B71" s="23" t="s">
        <v>503</v>
      </c>
      <c r="C71" s="23">
        <v>100</v>
      </c>
      <c r="D71" s="33">
        <v>40604</v>
      </c>
      <c r="E71" s="34">
        <v>0.9652777777777778</v>
      </c>
      <c r="F71" s="23">
        <v>18</v>
      </c>
      <c r="G71" s="23">
        <v>9</v>
      </c>
      <c r="H71" s="23">
        <v>18</v>
      </c>
      <c r="I71" s="24">
        <f t="shared" si="0"/>
        <v>15</v>
      </c>
      <c r="J71" s="23">
        <v>234</v>
      </c>
      <c r="K71" s="23">
        <v>238</v>
      </c>
      <c r="L71" s="23">
        <v>234</v>
      </c>
      <c r="M71" s="23">
        <v>150</v>
      </c>
      <c r="N71" s="24">
        <f t="shared" si="1"/>
        <v>10</v>
      </c>
      <c r="O71" s="23">
        <v>3</v>
      </c>
    </row>
    <row r="72" spans="1:15" ht="15.75" customHeight="1">
      <c r="A72" s="23">
        <v>61</v>
      </c>
      <c r="B72" s="23" t="s">
        <v>505</v>
      </c>
      <c r="C72" s="23">
        <v>400</v>
      </c>
      <c r="D72" s="33">
        <v>40604</v>
      </c>
      <c r="E72" s="34">
        <v>0.9513888888888888</v>
      </c>
      <c r="F72" s="23">
        <v>227</v>
      </c>
      <c r="G72" s="23">
        <v>284</v>
      </c>
      <c r="H72" s="23">
        <v>187</v>
      </c>
      <c r="I72" s="24">
        <f t="shared" si="0"/>
        <v>232.66666666666666</v>
      </c>
      <c r="J72" s="23">
        <v>230</v>
      </c>
      <c r="K72" s="23">
        <v>231</v>
      </c>
      <c r="L72" s="23">
        <v>227</v>
      </c>
      <c r="M72" s="23">
        <v>600</v>
      </c>
      <c r="N72" s="24">
        <f t="shared" si="1"/>
        <v>38.77777777777778</v>
      </c>
      <c r="O72" s="23">
        <v>3</v>
      </c>
    </row>
    <row r="73" spans="1:15" ht="15.75" customHeight="1">
      <c r="A73" s="23">
        <v>62</v>
      </c>
      <c r="B73" s="23" t="s">
        <v>506</v>
      </c>
      <c r="C73" s="23">
        <v>400</v>
      </c>
      <c r="D73" s="33">
        <v>40604</v>
      </c>
      <c r="E73" s="34">
        <v>0.9583333333333334</v>
      </c>
      <c r="F73" s="23">
        <v>193</v>
      </c>
      <c r="G73" s="23">
        <v>237</v>
      </c>
      <c r="H73" s="23">
        <v>193</v>
      </c>
      <c r="I73" s="24">
        <f t="shared" si="0"/>
        <v>207.66666666666666</v>
      </c>
      <c r="J73" s="23">
        <v>227</v>
      </c>
      <c r="K73" s="23">
        <v>228</v>
      </c>
      <c r="L73" s="23">
        <v>225</v>
      </c>
      <c r="M73" s="23">
        <v>600</v>
      </c>
      <c r="N73" s="24">
        <f t="shared" si="1"/>
        <v>34.61111111111111</v>
      </c>
      <c r="O73" s="23">
        <v>3</v>
      </c>
    </row>
    <row r="74" spans="1:15" ht="15.75" customHeight="1">
      <c r="A74" s="23">
        <v>63</v>
      </c>
      <c r="B74" s="23" t="s">
        <v>509</v>
      </c>
      <c r="C74" s="23">
        <v>160</v>
      </c>
      <c r="D74" s="23" t="s">
        <v>705</v>
      </c>
      <c r="E74" s="34">
        <v>0.4861111111111111</v>
      </c>
      <c r="F74" s="23">
        <v>73</v>
      </c>
      <c r="G74" s="23">
        <v>70</v>
      </c>
      <c r="H74" s="23">
        <v>71</v>
      </c>
      <c r="I74" s="24">
        <f t="shared" si="0"/>
        <v>71.33333333333333</v>
      </c>
      <c r="J74" s="23">
        <v>231</v>
      </c>
      <c r="K74" s="23">
        <v>230</v>
      </c>
      <c r="L74" s="23">
        <v>230</v>
      </c>
      <c r="M74" s="23">
        <v>250</v>
      </c>
      <c r="N74" s="24">
        <f t="shared" si="1"/>
        <v>28.53333333333333</v>
      </c>
      <c r="O74" s="23">
        <v>3</v>
      </c>
    </row>
    <row r="75" spans="1:15" ht="15.75" customHeight="1">
      <c r="A75" s="23">
        <v>64</v>
      </c>
      <c r="B75" s="23" t="s">
        <v>508</v>
      </c>
      <c r="C75" s="23">
        <v>630</v>
      </c>
      <c r="D75" s="23" t="s">
        <v>705</v>
      </c>
      <c r="E75" s="34">
        <v>0.4930555555555556</v>
      </c>
      <c r="F75" s="23">
        <v>295</v>
      </c>
      <c r="G75" s="23">
        <v>287</v>
      </c>
      <c r="H75" s="23">
        <v>305</v>
      </c>
      <c r="I75" s="24">
        <f t="shared" si="0"/>
        <v>295.6666666666667</v>
      </c>
      <c r="J75" s="23">
        <v>230</v>
      </c>
      <c r="K75" s="23">
        <v>228</v>
      </c>
      <c r="L75" s="23">
        <v>228</v>
      </c>
      <c r="M75" s="23">
        <v>960</v>
      </c>
      <c r="N75" s="24">
        <f t="shared" si="1"/>
        <v>30.798611111111114</v>
      </c>
      <c r="O75" s="23">
        <v>3</v>
      </c>
    </row>
    <row r="79" spans="2:12" ht="12.75">
      <c r="B79" s="58" t="s">
        <v>512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2:12" ht="24.75" customHeight="1">
      <c r="B80" s="53" t="s">
        <v>708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</row>
  </sheetData>
  <sheetProtection/>
  <mergeCells count="18">
    <mergeCell ref="H1:O1"/>
    <mergeCell ref="H2:O2"/>
    <mergeCell ref="H3:O3"/>
    <mergeCell ref="H4:O4"/>
    <mergeCell ref="F5:O5"/>
    <mergeCell ref="H6:O6"/>
    <mergeCell ref="A10:A11"/>
    <mergeCell ref="B10:B11"/>
    <mergeCell ref="C10:C11"/>
    <mergeCell ref="N10:N11"/>
    <mergeCell ref="B79:L79"/>
    <mergeCell ref="B80:L80"/>
    <mergeCell ref="J10:L10"/>
    <mergeCell ref="M10:M11"/>
    <mergeCell ref="D10:E10"/>
    <mergeCell ref="O10:O11"/>
    <mergeCell ref="F10:H10"/>
    <mergeCell ref="I10:I11"/>
  </mergeCells>
  <printOptions/>
  <pageMargins left="0.28" right="0.28" top="0.31" bottom="0.22" header="0.18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36">
      <selection activeCell="D59" sqref="D59:D66"/>
    </sheetView>
  </sheetViews>
  <sheetFormatPr defaultColWidth="9.00390625" defaultRowHeight="12.75"/>
  <cols>
    <col min="1" max="1" width="7.375" style="9" customWidth="1"/>
    <col min="2" max="2" width="16.75390625" style="9" customWidth="1"/>
    <col min="3" max="3" width="9.125" style="9" customWidth="1"/>
    <col min="4" max="4" width="10.125" style="9" customWidth="1"/>
    <col min="5" max="5" width="9.125" style="9" customWidth="1"/>
    <col min="6" max="11" width="8.625" style="9" customWidth="1"/>
    <col min="12" max="12" width="9.125" style="9" customWidth="1"/>
    <col min="13" max="15" width="8.625" style="9" customWidth="1"/>
    <col min="16" max="16384" width="9.125" style="9" customWidth="1"/>
  </cols>
  <sheetData>
    <row r="1" spans="1:15" ht="18.75" customHeight="1">
      <c r="A1" s="12"/>
      <c r="B1" s="12"/>
      <c r="C1" s="31"/>
      <c r="D1" s="31"/>
      <c r="E1" s="31"/>
      <c r="F1" s="12"/>
      <c r="G1" s="12"/>
      <c r="H1" s="43" t="s">
        <v>0</v>
      </c>
      <c r="I1" s="43"/>
      <c r="J1" s="43"/>
      <c r="K1" s="43"/>
      <c r="L1" s="43"/>
      <c r="M1" s="43"/>
      <c r="N1" s="43"/>
      <c r="O1" s="43"/>
    </row>
    <row r="2" spans="1:15" ht="18.75" customHeight="1">
      <c r="A2" s="12"/>
      <c r="B2" s="12"/>
      <c r="C2" s="32"/>
      <c r="D2" s="32"/>
      <c r="E2" s="32"/>
      <c r="F2" s="12"/>
      <c r="G2" s="12"/>
      <c r="H2" s="44" t="s">
        <v>116</v>
      </c>
      <c r="I2" s="44"/>
      <c r="J2" s="44"/>
      <c r="K2" s="44"/>
      <c r="L2" s="44"/>
      <c r="M2" s="44"/>
      <c r="N2" s="44"/>
      <c r="O2" s="44"/>
    </row>
    <row r="3" spans="1:15" ht="18.75" customHeight="1">
      <c r="A3" s="12"/>
      <c r="B3" s="12"/>
      <c r="C3" s="32"/>
      <c r="D3" s="32"/>
      <c r="E3" s="32"/>
      <c r="F3" s="12"/>
      <c r="G3" s="12"/>
      <c r="H3" s="44" t="s">
        <v>1</v>
      </c>
      <c r="I3" s="44"/>
      <c r="J3" s="44"/>
      <c r="K3" s="44"/>
      <c r="L3" s="44"/>
      <c r="M3" s="44"/>
      <c r="N3" s="44"/>
      <c r="O3" s="44"/>
    </row>
    <row r="4" spans="1:15" ht="18.75" customHeight="1">
      <c r="A4" s="12"/>
      <c r="B4" s="12"/>
      <c r="C4" s="32"/>
      <c r="D4" s="32"/>
      <c r="E4" s="32"/>
      <c r="F4" s="12"/>
      <c r="G4" s="12"/>
      <c r="H4" s="44" t="s">
        <v>715</v>
      </c>
      <c r="I4" s="44"/>
      <c r="J4" s="44"/>
      <c r="K4" s="44"/>
      <c r="L4" s="44"/>
      <c r="M4" s="44"/>
      <c r="N4" s="44"/>
      <c r="O4" s="44"/>
    </row>
    <row r="5" spans="1:15" ht="18.75" customHeight="1">
      <c r="A5" s="12"/>
      <c r="B5" s="12"/>
      <c r="C5" s="31"/>
      <c r="D5" s="31"/>
      <c r="E5" s="31"/>
      <c r="F5" s="43" t="s">
        <v>703</v>
      </c>
      <c r="G5" s="43"/>
      <c r="H5" s="43"/>
      <c r="I5" s="43"/>
      <c r="J5" s="43"/>
      <c r="K5" s="43"/>
      <c r="L5" s="43"/>
      <c r="M5" s="43"/>
      <c r="N5" s="43"/>
      <c r="O5" s="43"/>
    </row>
    <row r="6" spans="1:15" ht="18.75" customHeight="1">
      <c r="A6" s="12"/>
      <c r="B6" s="12"/>
      <c r="C6" s="32"/>
      <c r="D6" s="32"/>
      <c r="E6" s="32"/>
      <c r="F6" s="12"/>
      <c r="G6" s="12"/>
      <c r="H6" s="44" t="s">
        <v>126</v>
      </c>
      <c r="I6" s="44"/>
      <c r="J6" s="44"/>
      <c r="K6" s="44"/>
      <c r="L6" s="44"/>
      <c r="M6" s="44"/>
      <c r="N6" s="44"/>
      <c r="O6" s="44"/>
    </row>
    <row r="7" spans="1:15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3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30.75" customHeight="1">
      <c r="A10" s="40" t="s">
        <v>2</v>
      </c>
      <c r="B10" s="40" t="s">
        <v>125</v>
      </c>
      <c r="C10" s="40" t="s">
        <v>117</v>
      </c>
      <c r="D10" s="48"/>
      <c r="E10" s="49"/>
      <c r="F10" s="40" t="s">
        <v>5</v>
      </c>
      <c r="G10" s="40"/>
      <c r="H10" s="40"/>
      <c r="I10" s="45" t="s">
        <v>122</v>
      </c>
      <c r="J10" s="40" t="s">
        <v>331</v>
      </c>
      <c r="K10" s="40"/>
      <c r="L10" s="40"/>
      <c r="M10" s="45" t="s">
        <v>507</v>
      </c>
      <c r="N10" s="40" t="s">
        <v>115</v>
      </c>
      <c r="O10" s="40" t="s">
        <v>6</v>
      </c>
    </row>
    <row r="11" spans="1:15" ht="15" customHeight="1">
      <c r="A11" s="40"/>
      <c r="B11" s="40"/>
      <c r="C11" s="40"/>
      <c r="D11" s="30" t="s">
        <v>3</v>
      </c>
      <c r="E11" s="30" t="s">
        <v>4</v>
      </c>
      <c r="F11" s="11" t="s">
        <v>118</v>
      </c>
      <c r="G11" s="11" t="s">
        <v>700</v>
      </c>
      <c r="H11" s="11" t="s">
        <v>119</v>
      </c>
      <c r="I11" s="50"/>
      <c r="J11" s="11" t="s">
        <v>120</v>
      </c>
      <c r="K11" s="11" t="s">
        <v>701</v>
      </c>
      <c r="L11" s="11" t="s">
        <v>121</v>
      </c>
      <c r="M11" s="61"/>
      <c r="N11" s="40"/>
      <c r="O11" s="40"/>
    </row>
    <row r="12" spans="1:15" ht="15.75" customHeight="1">
      <c r="A12" s="22">
        <v>1</v>
      </c>
      <c r="B12" s="22" t="s">
        <v>513</v>
      </c>
      <c r="C12" s="22">
        <v>250</v>
      </c>
      <c r="D12" s="28">
        <v>40601</v>
      </c>
      <c r="E12" s="29">
        <v>0.8333333333333334</v>
      </c>
      <c r="F12" s="22">
        <v>50</v>
      </c>
      <c r="G12" s="22">
        <v>30</v>
      </c>
      <c r="H12" s="22">
        <v>60</v>
      </c>
      <c r="I12" s="25">
        <f>(H12+G12+F12)/3</f>
        <v>46.666666666666664</v>
      </c>
      <c r="J12" s="22">
        <v>232</v>
      </c>
      <c r="K12" s="22">
        <v>234</v>
      </c>
      <c r="L12" s="22">
        <v>230</v>
      </c>
      <c r="M12" s="22">
        <v>380</v>
      </c>
      <c r="N12" s="25">
        <f>I12/M12*100</f>
        <v>12.280701754385964</v>
      </c>
      <c r="O12" s="22">
        <v>2</v>
      </c>
    </row>
    <row r="13" spans="1:15" ht="15.75" customHeight="1">
      <c r="A13" s="22">
        <v>2</v>
      </c>
      <c r="B13" s="22" t="s">
        <v>514</v>
      </c>
      <c r="C13" s="22">
        <v>250</v>
      </c>
      <c r="D13" s="28">
        <v>40601</v>
      </c>
      <c r="E13" s="29">
        <v>0.8333333333333334</v>
      </c>
      <c r="F13" s="22">
        <v>50</v>
      </c>
      <c r="G13" s="22">
        <v>10</v>
      </c>
      <c r="H13" s="22">
        <v>55</v>
      </c>
      <c r="I13" s="25">
        <f aca="true" t="shared" si="0" ref="I13:I66">(H13+G13+F13)/3</f>
        <v>38.333333333333336</v>
      </c>
      <c r="J13" s="22">
        <v>228</v>
      </c>
      <c r="K13" s="22">
        <v>231</v>
      </c>
      <c r="L13" s="22">
        <v>233</v>
      </c>
      <c r="M13" s="22">
        <v>380</v>
      </c>
      <c r="N13" s="25">
        <f aca="true" t="shared" si="1" ref="N13:N66">I13/M13*100</f>
        <v>10.087719298245615</v>
      </c>
      <c r="O13" s="22">
        <v>2</v>
      </c>
    </row>
    <row r="14" spans="1:15" ht="15.75" customHeight="1">
      <c r="A14" s="22">
        <v>3</v>
      </c>
      <c r="B14" s="22" t="s">
        <v>515</v>
      </c>
      <c r="C14" s="22">
        <v>250</v>
      </c>
      <c r="D14" s="28">
        <v>40601</v>
      </c>
      <c r="E14" s="29">
        <v>0.8472222222222222</v>
      </c>
      <c r="F14" s="22">
        <v>32</v>
      </c>
      <c r="G14" s="22">
        <v>35</v>
      </c>
      <c r="H14" s="22">
        <v>40</v>
      </c>
      <c r="I14" s="25">
        <f t="shared" si="0"/>
        <v>35.666666666666664</v>
      </c>
      <c r="J14" s="22">
        <v>234</v>
      </c>
      <c r="K14" s="22">
        <v>228</v>
      </c>
      <c r="L14" s="22">
        <v>232</v>
      </c>
      <c r="M14" s="22">
        <v>380</v>
      </c>
      <c r="N14" s="25">
        <f t="shared" si="1"/>
        <v>9.385964912280702</v>
      </c>
      <c r="O14" s="22">
        <v>3</v>
      </c>
    </row>
    <row r="15" spans="1:15" ht="15.75" customHeight="1">
      <c r="A15" s="22">
        <v>4</v>
      </c>
      <c r="B15" s="22" t="s">
        <v>516</v>
      </c>
      <c r="C15" s="22">
        <v>250</v>
      </c>
      <c r="D15" s="28">
        <v>40601</v>
      </c>
      <c r="E15" s="29">
        <v>0.8472222222222222</v>
      </c>
      <c r="F15" s="22">
        <v>165</v>
      </c>
      <c r="G15" s="22">
        <v>175</v>
      </c>
      <c r="H15" s="22">
        <v>165</v>
      </c>
      <c r="I15" s="25">
        <f t="shared" si="0"/>
        <v>168.33333333333334</v>
      </c>
      <c r="J15" s="22">
        <v>235</v>
      </c>
      <c r="K15" s="22">
        <v>221</v>
      </c>
      <c r="L15" s="22">
        <v>237</v>
      </c>
      <c r="M15" s="22">
        <v>380</v>
      </c>
      <c r="N15" s="25">
        <f t="shared" si="1"/>
        <v>44.29824561403509</v>
      </c>
      <c r="O15" s="22">
        <v>4</v>
      </c>
    </row>
    <row r="16" spans="1:15" ht="15.75" customHeight="1">
      <c r="A16" s="22">
        <v>5</v>
      </c>
      <c r="B16" s="22" t="s">
        <v>517</v>
      </c>
      <c r="C16" s="22">
        <v>400</v>
      </c>
      <c r="D16" s="28">
        <v>40601</v>
      </c>
      <c r="E16" s="29">
        <v>0.8576388888888888</v>
      </c>
      <c r="F16" s="22">
        <v>75</v>
      </c>
      <c r="G16" s="22">
        <v>85</v>
      </c>
      <c r="H16" s="22">
        <v>75</v>
      </c>
      <c r="I16" s="25">
        <f t="shared" si="0"/>
        <v>78.33333333333333</v>
      </c>
      <c r="J16" s="22">
        <v>228</v>
      </c>
      <c r="K16" s="22">
        <v>231</v>
      </c>
      <c r="L16" s="22">
        <v>233</v>
      </c>
      <c r="M16" s="22">
        <v>600</v>
      </c>
      <c r="N16" s="25">
        <f t="shared" si="1"/>
        <v>13.055555555555554</v>
      </c>
      <c r="O16" s="22">
        <v>3</v>
      </c>
    </row>
    <row r="17" spans="1:15" ht="15.75" customHeight="1">
      <c r="A17" s="22">
        <v>6</v>
      </c>
      <c r="B17" s="22" t="s">
        <v>518</v>
      </c>
      <c r="C17" s="22">
        <v>630</v>
      </c>
      <c r="D17" s="28">
        <v>40601</v>
      </c>
      <c r="E17" s="29">
        <v>0.8680555555555555</v>
      </c>
      <c r="F17" s="22">
        <v>110</v>
      </c>
      <c r="G17" s="22">
        <v>120</v>
      </c>
      <c r="H17" s="22">
        <v>120</v>
      </c>
      <c r="I17" s="25">
        <f t="shared" si="0"/>
        <v>116.66666666666667</v>
      </c>
      <c r="J17" s="22">
        <v>233</v>
      </c>
      <c r="K17" s="22">
        <v>222</v>
      </c>
      <c r="L17" s="22">
        <v>233</v>
      </c>
      <c r="M17" s="22">
        <v>960</v>
      </c>
      <c r="N17" s="25">
        <f t="shared" si="1"/>
        <v>12.152777777777777</v>
      </c>
      <c r="O17" s="22">
        <v>3</v>
      </c>
    </row>
    <row r="18" spans="1:15" ht="15.75" customHeight="1">
      <c r="A18" s="22">
        <v>7</v>
      </c>
      <c r="B18" s="22" t="s">
        <v>519</v>
      </c>
      <c r="C18" s="22">
        <v>630</v>
      </c>
      <c r="D18" s="28">
        <v>40601</v>
      </c>
      <c r="E18" s="29">
        <v>0.8680555555555555</v>
      </c>
      <c r="F18" s="22">
        <v>145</v>
      </c>
      <c r="G18" s="22">
        <v>100</v>
      </c>
      <c r="H18" s="22">
        <v>90</v>
      </c>
      <c r="I18" s="25">
        <f t="shared" si="0"/>
        <v>111.66666666666667</v>
      </c>
      <c r="J18" s="22">
        <v>228</v>
      </c>
      <c r="K18" s="22">
        <v>231</v>
      </c>
      <c r="L18" s="22">
        <v>233</v>
      </c>
      <c r="M18" s="22">
        <v>960</v>
      </c>
      <c r="N18" s="25">
        <f t="shared" si="1"/>
        <v>11.631944444444445</v>
      </c>
      <c r="O18" s="22">
        <v>2</v>
      </c>
    </row>
    <row r="19" spans="1:15" ht="15.75" customHeight="1">
      <c r="A19" s="22">
        <v>8</v>
      </c>
      <c r="B19" s="22" t="s">
        <v>520</v>
      </c>
      <c r="C19" s="22">
        <v>180</v>
      </c>
      <c r="D19" s="28">
        <v>40601</v>
      </c>
      <c r="E19" s="29">
        <v>0.8784722222222222</v>
      </c>
      <c r="F19" s="22">
        <v>80</v>
      </c>
      <c r="G19" s="22">
        <v>115</v>
      </c>
      <c r="H19" s="22">
        <v>130</v>
      </c>
      <c r="I19" s="25">
        <f t="shared" si="0"/>
        <v>108.33333333333333</v>
      </c>
      <c r="J19" s="22">
        <v>230</v>
      </c>
      <c r="K19" s="22">
        <v>232</v>
      </c>
      <c r="L19" s="22">
        <v>235</v>
      </c>
      <c r="M19" s="22">
        <v>270</v>
      </c>
      <c r="N19" s="25">
        <f t="shared" si="1"/>
        <v>40.123456790123456</v>
      </c>
      <c r="O19" s="22">
        <v>4</v>
      </c>
    </row>
    <row r="20" spans="1:15" ht="15.75" customHeight="1">
      <c r="A20" s="22">
        <v>9</v>
      </c>
      <c r="B20" s="22" t="s">
        <v>521</v>
      </c>
      <c r="C20" s="22">
        <v>180</v>
      </c>
      <c r="D20" s="28">
        <v>40601</v>
      </c>
      <c r="E20" s="29">
        <v>0.8888888888888888</v>
      </c>
      <c r="F20" s="22">
        <v>70</v>
      </c>
      <c r="G20" s="22">
        <v>40</v>
      </c>
      <c r="H20" s="22">
        <v>25</v>
      </c>
      <c r="I20" s="25">
        <f t="shared" si="0"/>
        <v>45</v>
      </c>
      <c r="J20" s="22">
        <v>235</v>
      </c>
      <c r="K20" s="22">
        <v>234</v>
      </c>
      <c r="L20" s="22">
        <v>230</v>
      </c>
      <c r="M20" s="22">
        <v>270</v>
      </c>
      <c r="N20" s="25">
        <f t="shared" si="1"/>
        <v>16.666666666666664</v>
      </c>
      <c r="O20" s="22">
        <v>2</v>
      </c>
    </row>
    <row r="21" spans="1:15" ht="15.75" customHeight="1">
      <c r="A21" s="22">
        <v>10</v>
      </c>
      <c r="B21" s="22" t="s">
        <v>522</v>
      </c>
      <c r="C21" s="22">
        <v>320</v>
      </c>
      <c r="D21" s="28">
        <v>40601</v>
      </c>
      <c r="E21" s="29">
        <v>0.8958333333333334</v>
      </c>
      <c r="F21" s="22">
        <v>220</v>
      </c>
      <c r="G21" s="22">
        <v>175</v>
      </c>
      <c r="H21" s="22">
        <v>215</v>
      </c>
      <c r="I21" s="25">
        <f t="shared" si="0"/>
        <v>203.33333333333334</v>
      </c>
      <c r="J21" s="22">
        <v>232</v>
      </c>
      <c r="K21" s="22">
        <v>221</v>
      </c>
      <c r="L21" s="22">
        <v>232</v>
      </c>
      <c r="M21" s="22">
        <v>490</v>
      </c>
      <c r="N21" s="25">
        <f t="shared" si="1"/>
        <v>41.49659863945578</v>
      </c>
      <c r="O21" s="22">
        <v>3</v>
      </c>
    </row>
    <row r="22" spans="1:15" ht="15.75" customHeight="1">
      <c r="A22" s="22">
        <v>11</v>
      </c>
      <c r="B22" s="22" t="s">
        <v>523</v>
      </c>
      <c r="C22" s="22">
        <v>320</v>
      </c>
      <c r="D22" s="28">
        <v>40601</v>
      </c>
      <c r="E22" s="29">
        <v>0.8958333333333334</v>
      </c>
      <c r="F22" s="22">
        <v>200</v>
      </c>
      <c r="G22" s="22">
        <v>180</v>
      </c>
      <c r="H22" s="22">
        <v>255</v>
      </c>
      <c r="I22" s="25">
        <f t="shared" si="0"/>
        <v>211.66666666666666</v>
      </c>
      <c r="J22" s="22">
        <v>236</v>
      </c>
      <c r="K22" s="22">
        <v>238</v>
      </c>
      <c r="L22" s="22">
        <v>231</v>
      </c>
      <c r="M22" s="22">
        <v>490</v>
      </c>
      <c r="N22" s="25">
        <f t="shared" si="1"/>
        <v>43.197278911564624</v>
      </c>
      <c r="O22" s="22">
        <v>3</v>
      </c>
    </row>
    <row r="23" spans="1:15" ht="15.75" customHeight="1">
      <c r="A23" s="22">
        <v>12</v>
      </c>
      <c r="B23" s="22" t="s">
        <v>524</v>
      </c>
      <c r="C23" s="22">
        <v>400</v>
      </c>
      <c r="D23" s="28">
        <v>40601</v>
      </c>
      <c r="E23" s="29">
        <v>0.90625</v>
      </c>
      <c r="F23" s="23" t="s">
        <v>462</v>
      </c>
      <c r="G23" s="23" t="s">
        <v>463</v>
      </c>
      <c r="H23" s="23" t="s">
        <v>464</v>
      </c>
      <c r="I23" s="25"/>
      <c r="J23" s="22"/>
      <c r="K23" s="22"/>
      <c r="L23" s="22"/>
      <c r="M23" s="22">
        <v>600</v>
      </c>
      <c r="N23" s="25">
        <f t="shared" si="1"/>
        <v>0</v>
      </c>
      <c r="O23" s="22">
        <v>2</v>
      </c>
    </row>
    <row r="24" spans="1:15" ht="15.75" customHeight="1">
      <c r="A24" s="22">
        <v>13</v>
      </c>
      <c r="B24" s="22" t="s">
        <v>525</v>
      </c>
      <c r="C24" s="22">
        <v>400</v>
      </c>
      <c r="D24" s="28">
        <v>40601</v>
      </c>
      <c r="E24" s="29">
        <v>0.9083333333333333</v>
      </c>
      <c r="F24" s="22">
        <v>300</v>
      </c>
      <c r="G24" s="22">
        <v>315</v>
      </c>
      <c r="H24" s="22">
        <v>290</v>
      </c>
      <c r="I24" s="25">
        <f t="shared" si="0"/>
        <v>301.6666666666667</v>
      </c>
      <c r="J24" s="22">
        <v>230</v>
      </c>
      <c r="K24" s="22">
        <v>232</v>
      </c>
      <c r="L24" s="22">
        <v>235</v>
      </c>
      <c r="M24" s="22">
        <v>600</v>
      </c>
      <c r="N24" s="25">
        <f t="shared" si="1"/>
        <v>50.27777777777778</v>
      </c>
      <c r="O24" s="22">
        <v>3</v>
      </c>
    </row>
    <row r="25" spans="1:15" ht="15.75" customHeight="1">
      <c r="A25" s="22">
        <v>14</v>
      </c>
      <c r="B25" s="22" t="s">
        <v>526</v>
      </c>
      <c r="C25" s="22">
        <v>250</v>
      </c>
      <c r="D25" s="28">
        <v>40601</v>
      </c>
      <c r="E25" s="29">
        <v>0.9166666666666666</v>
      </c>
      <c r="F25" s="22">
        <v>95</v>
      </c>
      <c r="G25" s="22">
        <v>160</v>
      </c>
      <c r="H25" s="22">
        <v>100</v>
      </c>
      <c r="I25" s="25">
        <f t="shared" si="0"/>
        <v>118.33333333333333</v>
      </c>
      <c r="J25" s="22">
        <v>237</v>
      </c>
      <c r="K25" s="22">
        <v>228</v>
      </c>
      <c r="L25" s="22">
        <v>237</v>
      </c>
      <c r="M25" s="22">
        <v>380</v>
      </c>
      <c r="N25" s="25">
        <f t="shared" si="1"/>
        <v>31.14035087719298</v>
      </c>
      <c r="O25" s="22">
        <v>3</v>
      </c>
    </row>
    <row r="26" spans="1:15" ht="15.75" customHeight="1">
      <c r="A26" s="22">
        <v>15</v>
      </c>
      <c r="B26" s="22" t="s">
        <v>527</v>
      </c>
      <c r="C26" s="22">
        <v>250</v>
      </c>
      <c r="D26" s="28">
        <v>40604</v>
      </c>
      <c r="E26" s="29">
        <v>0.7534722222222222</v>
      </c>
      <c r="F26" s="22">
        <v>70</v>
      </c>
      <c r="G26" s="22">
        <v>31</v>
      </c>
      <c r="H26" s="22">
        <v>52</v>
      </c>
      <c r="I26" s="25">
        <f t="shared" si="0"/>
        <v>51</v>
      </c>
      <c r="J26" s="22">
        <v>230</v>
      </c>
      <c r="K26" s="22">
        <v>232</v>
      </c>
      <c r="L26" s="22">
        <v>235</v>
      </c>
      <c r="M26" s="22">
        <v>380</v>
      </c>
      <c r="N26" s="25">
        <f t="shared" si="1"/>
        <v>13.421052631578947</v>
      </c>
      <c r="O26" s="22">
        <v>3</v>
      </c>
    </row>
    <row r="27" spans="1:15" ht="15.75" customHeight="1">
      <c r="A27" s="22">
        <v>16</v>
      </c>
      <c r="B27" s="22" t="s">
        <v>528</v>
      </c>
      <c r="C27" s="22">
        <v>400</v>
      </c>
      <c r="D27" s="28">
        <v>40604</v>
      </c>
      <c r="E27" s="29">
        <v>0.7673611111111112</v>
      </c>
      <c r="F27" s="22">
        <v>300</v>
      </c>
      <c r="G27" s="22">
        <v>340</v>
      </c>
      <c r="H27" s="22">
        <v>285</v>
      </c>
      <c r="I27" s="25">
        <f t="shared" si="0"/>
        <v>308.3333333333333</v>
      </c>
      <c r="J27" s="22">
        <v>237</v>
      </c>
      <c r="K27" s="22">
        <v>228</v>
      </c>
      <c r="L27" s="22">
        <v>235</v>
      </c>
      <c r="M27" s="22">
        <v>600</v>
      </c>
      <c r="N27" s="25">
        <f t="shared" si="1"/>
        <v>51.388888888888886</v>
      </c>
      <c r="O27" s="22">
        <v>3</v>
      </c>
    </row>
    <row r="28" spans="1:15" ht="15.75" customHeight="1">
      <c r="A28" s="22">
        <v>17</v>
      </c>
      <c r="B28" s="22" t="s">
        <v>529</v>
      </c>
      <c r="C28" s="22">
        <v>400</v>
      </c>
      <c r="D28" s="28">
        <v>40604</v>
      </c>
      <c r="E28" s="29">
        <v>0.7673611111111112</v>
      </c>
      <c r="F28" s="22">
        <v>230</v>
      </c>
      <c r="G28" s="22">
        <v>220</v>
      </c>
      <c r="H28" s="22">
        <v>250</v>
      </c>
      <c r="I28" s="25">
        <f t="shared" si="0"/>
        <v>233.33333333333334</v>
      </c>
      <c r="J28" s="22">
        <v>228</v>
      </c>
      <c r="K28" s="22">
        <v>231</v>
      </c>
      <c r="L28" s="22">
        <v>233</v>
      </c>
      <c r="M28" s="22">
        <v>600</v>
      </c>
      <c r="N28" s="25">
        <f t="shared" si="1"/>
        <v>38.88888888888889</v>
      </c>
      <c r="O28" s="22">
        <v>4</v>
      </c>
    </row>
    <row r="29" spans="1:15" ht="15.75" customHeight="1">
      <c r="A29" s="22">
        <v>18</v>
      </c>
      <c r="B29" s="22" t="s">
        <v>530</v>
      </c>
      <c r="C29" s="22">
        <v>400</v>
      </c>
      <c r="D29" s="28">
        <v>40604</v>
      </c>
      <c r="E29" s="29">
        <v>0.78125</v>
      </c>
      <c r="F29" s="22">
        <v>225</v>
      </c>
      <c r="G29" s="22">
        <v>320</v>
      </c>
      <c r="H29" s="22">
        <v>220</v>
      </c>
      <c r="I29" s="25">
        <f t="shared" si="0"/>
        <v>255</v>
      </c>
      <c r="J29" s="22">
        <v>230</v>
      </c>
      <c r="K29" s="22">
        <v>232</v>
      </c>
      <c r="L29" s="22">
        <v>235</v>
      </c>
      <c r="M29" s="22">
        <v>600</v>
      </c>
      <c r="N29" s="25">
        <f t="shared" si="1"/>
        <v>42.5</v>
      </c>
      <c r="O29" s="22">
        <v>2</v>
      </c>
    </row>
    <row r="30" spans="1:15" ht="15.75" customHeight="1">
      <c r="A30" s="22">
        <v>19</v>
      </c>
      <c r="B30" s="22" t="s">
        <v>531</v>
      </c>
      <c r="C30" s="22">
        <v>400</v>
      </c>
      <c r="D30" s="28">
        <v>40604</v>
      </c>
      <c r="E30" s="29">
        <v>0.78125</v>
      </c>
      <c r="F30" s="22">
        <v>105</v>
      </c>
      <c r="G30" s="22">
        <v>160</v>
      </c>
      <c r="H30" s="22">
        <v>95</v>
      </c>
      <c r="I30" s="25">
        <f t="shared" si="0"/>
        <v>120</v>
      </c>
      <c r="J30" s="22">
        <v>237</v>
      </c>
      <c r="K30" s="22">
        <v>228</v>
      </c>
      <c r="L30" s="22">
        <v>237</v>
      </c>
      <c r="M30" s="22">
        <v>600</v>
      </c>
      <c r="N30" s="25">
        <f t="shared" si="1"/>
        <v>20</v>
      </c>
      <c r="O30" s="22">
        <v>3</v>
      </c>
    </row>
    <row r="31" spans="1:15" ht="15.75" customHeight="1">
      <c r="A31" s="22">
        <v>20</v>
      </c>
      <c r="B31" s="22" t="s">
        <v>532</v>
      </c>
      <c r="C31" s="22">
        <v>400</v>
      </c>
      <c r="D31" s="28">
        <v>40604</v>
      </c>
      <c r="E31" s="29">
        <v>0.7881944444444445</v>
      </c>
      <c r="F31" s="22">
        <v>185</v>
      </c>
      <c r="G31" s="22">
        <v>195</v>
      </c>
      <c r="H31" s="22">
        <v>180</v>
      </c>
      <c r="I31" s="25">
        <f t="shared" si="0"/>
        <v>186.66666666666666</v>
      </c>
      <c r="J31" s="22">
        <v>234</v>
      </c>
      <c r="K31" s="22">
        <v>231</v>
      </c>
      <c r="L31" s="22">
        <v>221</v>
      </c>
      <c r="M31" s="22">
        <v>600</v>
      </c>
      <c r="N31" s="25">
        <f t="shared" si="1"/>
        <v>31.11111111111111</v>
      </c>
      <c r="O31" s="22">
        <v>4</v>
      </c>
    </row>
    <row r="32" spans="1:15" ht="15.75" customHeight="1">
      <c r="A32" s="22">
        <v>21</v>
      </c>
      <c r="B32" s="22" t="s">
        <v>533</v>
      </c>
      <c r="C32" s="22">
        <v>630</v>
      </c>
      <c r="D32" s="28">
        <v>40604</v>
      </c>
      <c r="E32" s="29">
        <v>0.7881944444444445</v>
      </c>
      <c r="F32" s="22">
        <v>270</v>
      </c>
      <c r="G32" s="22">
        <v>245</v>
      </c>
      <c r="H32" s="22">
        <v>215</v>
      </c>
      <c r="I32" s="25">
        <f t="shared" si="0"/>
        <v>243.33333333333334</v>
      </c>
      <c r="J32" s="22">
        <v>220</v>
      </c>
      <c r="K32" s="22">
        <v>222</v>
      </c>
      <c r="L32" s="22">
        <v>221</v>
      </c>
      <c r="M32" s="22">
        <v>960</v>
      </c>
      <c r="N32" s="25">
        <f t="shared" si="1"/>
        <v>25.34722222222222</v>
      </c>
      <c r="O32" s="22">
        <v>3</v>
      </c>
    </row>
    <row r="33" spans="1:15" ht="15.75" customHeight="1">
      <c r="A33" s="22">
        <v>22</v>
      </c>
      <c r="B33" s="22" t="s">
        <v>534</v>
      </c>
      <c r="C33" s="22">
        <v>630</v>
      </c>
      <c r="D33" s="28"/>
      <c r="E33" s="22"/>
      <c r="F33" s="23" t="s">
        <v>462</v>
      </c>
      <c r="G33" s="23" t="s">
        <v>463</v>
      </c>
      <c r="H33" s="23" t="s">
        <v>464</v>
      </c>
      <c r="I33" s="25"/>
      <c r="J33" s="22"/>
      <c r="K33" s="22"/>
      <c r="L33" s="22"/>
      <c r="M33" s="22">
        <v>960</v>
      </c>
      <c r="N33" s="25">
        <f t="shared" si="1"/>
        <v>0</v>
      </c>
      <c r="O33" s="22">
        <v>3</v>
      </c>
    </row>
    <row r="34" spans="1:15" ht="15.75" customHeight="1">
      <c r="A34" s="22">
        <v>23</v>
      </c>
      <c r="B34" s="22" t="s">
        <v>535</v>
      </c>
      <c r="C34" s="22">
        <v>400</v>
      </c>
      <c r="D34" s="28">
        <v>40604</v>
      </c>
      <c r="E34" s="29">
        <v>0.7986111111111112</v>
      </c>
      <c r="F34" s="22">
        <v>85</v>
      </c>
      <c r="G34" s="22">
        <v>60</v>
      </c>
      <c r="H34" s="22">
        <v>100</v>
      </c>
      <c r="I34" s="25">
        <f t="shared" si="0"/>
        <v>81.66666666666667</v>
      </c>
      <c r="J34" s="22">
        <v>234</v>
      </c>
      <c r="K34" s="22">
        <v>222</v>
      </c>
      <c r="L34" s="22">
        <v>235</v>
      </c>
      <c r="M34" s="22">
        <v>960</v>
      </c>
      <c r="N34" s="25">
        <f t="shared" si="1"/>
        <v>8.506944444444445</v>
      </c>
      <c r="O34" s="22">
        <v>2</v>
      </c>
    </row>
    <row r="35" spans="1:15" ht="15.75" customHeight="1">
      <c r="A35" s="22">
        <v>24</v>
      </c>
      <c r="B35" s="22" t="s">
        <v>536</v>
      </c>
      <c r="C35" s="22">
        <v>200</v>
      </c>
      <c r="D35" s="28">
        <v>40604</v>
      </c>
      <c r="E35" s="29">
        <v>0.8090277777777778</v>
      </c>
      <c r="F35" s="22">
        <v>120</v>
      </c>
      <c r="G35" s="22">
        <v>95</v>
      </c>
      <c r="H35" s="22">
        <v>145</v>
      </c>
      <c r="I35" s="25">
        <f t="shared" si="0"/>
        <v>120</v>
      </c>
      <c r="J35" s="22">
        <v>230</v>
      </c>
      <c r="K35" s="22">
        <v>232</v>
      </c>
      <c r="L35" s="22">
        <v>237</v>
      </c>
      <c r="M35" s="22">
        <v>300</v>
      </c>
      <c r="N35" s="25">
        <f t="shared" si="1"/>
        <v>40</v>
      </c>
      <c r="O35" s="22">
        <v>2</v>
      </c>
    </row>
    <row r="36" spans="1:15" ht="15.75" customHeight="1">
      <c r="A36" s="22">
        <v>25</v>
      </c>
      <c r="B36" s="22" t="s">
        <v>537</v>
      </c>
      <c r="C36" s="22">
        <v>200</v>
      </c>
      <c r="D36" s="28">
        <v>40604</v>
      </c>
      <c r="E36" s="29">
        <v>0.8090277777777778</v>
      </c>
      <c r="F36" s="22">
        <v>175</v>
      </c>
      <c r="G36" s="22">
        <v>200</v>
      </c>
      <c r="H36" s="22">
        <v>170</v>
      </c>
      <c r="I36" s="25">
        <f t="shared" si="0"/>
        <v>181.66666666666666</v>
      </c>
      <c r="J36" s="22">
        <v>231</v>
      </c>
      <c r="K36" s="22">
        <v>233</v>
      </c>
      <c r="L36" s="22">
        <v>235</v>
      </c>
      <c r="M36" s="22">
        <v>300</v>
      </c>
      <c r="N36" s="25">
        <f t="shared" si="1"/>
        <v>60.55555555555555</v>
      </c>
      <c r="O36" s="22">
        <v>3</v>
      </c>
    </row>
    <row r="37" spans="1:15" ht="15.75" customHeight="1">
      <c r="A37" s="22">
        <v>26</v>
      </c>
      <c r="B37" s="22" t="s">
        <v>538</v>
      </c>
      <c r="C37" s="22">
        <v>400</v>
      </c>
      <c r="D37" s="28">
        <v>40604</v>
      </c>
      <c r="E37" s="29">
        <v>0.8194444444444445</v>
      </c>
      <c r="F37" s="22">
        <v>200</v>
      </c>
      <c r="G37" s="22">
        <v>170</v>
      </c>
      <c r="H37" s="22">
        <v>125</v>
      </c>
      <c r="I37" s="25">
        <f t="shared" si="0"/>
        <v>165</v>
      </c>
      <c r="J37" s="22">
        <v>232</v>
      </c>
      <c r="K37" s="22">
        <v>234</v>
      </c>
      <c r="L37" s="22">
        <v>230</v>
      </c>
      <c r="M37" s="22">
        <v>600</v>
      </c>
      <c r="N37" s="25">
        <f t="shared" si="1"/>
        <v>27.500000000000004</v>
      </c>
      <c r="O37" s="22">
        <v>3</v>
      </c>
    </row>
    <row r="38" spans="1:15" ht="15.75" customHeight="1">
      <c r="A38" s="22">
        <v>27</v>
      </c>
      <c r="B38" s="22" t="s">
        <v>539</v>
      </c>
      <c r="C38" s="22">
        <v>400</v>
      </c>
      <c r="D38" s="28">
        <v>40604</v>
      </c>
      <c r="E38" s="29">
        <v>0.8194444444444445</v>
      </c>
      <c r="F38" s="22">
        <v>190</v>
      </c>
      <c r="G38" s="22">
        <v>235</v>
      </c>
      <c r="H38" s="22">
        <v>170</v>
      </c>
      <c r="I38" s="25">
        <f t="shared" si="0"/>
        <v>198.33333333333334</v>
      </c>
      <c r="J38" s="22">
        <v>228</v>
      </c>
      <c r="K38" s="22">
        <v>231</v>
      </c>
      <c r="L38" s="22">
        <v>232</v>
      </c>
      <c r="M38" s="22">
        <v>600</v>
      </c>
      <c r="N38" s="25">
        <f t="shared" si="1"/>
        <v>33.05555555555556</v>
      </c>
      <c r="O38" s="22">
        <v>3</v>
      </c>
    </row>
    <row r="39" spans="1:15" ht="15.75" customHeight="1">
      <c r="A39" s="22">
        <v>28</v>
      </c>
      <c r="B39" s="22" t="s">
        <v>540</v>
      </c>
      <c r="C39" s="22">
        <v>250</v>
      </c>
      <c r="D39" s="28">
        <v>40604</v>
      </c>
      <c r="E39" s="29">
        <v>0.8333333333333334</v>
      </c>
      <c r="F39" s="22" t="s">
        <v>541</v>
      </c>
      <c r="G39" s="22" t="s">
        <v>542</v>
      </c>
      <c r="H39" s="22" t="s">
        <v>543</v>
      </c>
      <c r="I39" s="25"/>
      <c r="J39" s="22">
        <v>235</v>
      </c>
      <c r="K39" s="22">
        <v>238</v>
      </c>
      <c r="L39" s="22">
        <v>238</v>
      </c>
      <c r="M39" s="22"/>
      <c r="N39" s="25"/>
      <c r="O39" s="22">
        <v>3</v>
      </c>
    </row>
    <row r="40" spans="1:15" ht="15.75" customHeight="1">
      <c r="A40" s="22">
        <v>29</v>
      </c>
      <c r="B40" s="22" t="s">
        <v>698</v>
      </c>
      <c r="C40" s="22">
        <v>400</v>
      </c>
      <c r="D40" s="28">
        <v>40604</v>
      </c>
      <c r="E40" s="29">
        <v>0.8402777777777778</v>
      </c>
      <c r="F40" s="22">
        <v>385</v>
      </c>
      <c r="G40" s="22">
        <v>255</v>
      </c>
      <c r="H40" s="22">
        <v>130</v>
      </c>
      <c r="I40" s="25">
        <f t="shared" si="0"/>
        <v>256.6666666666667</v>
      </c>
      <c r="J40" s="22">
        <v>236</v>
      </c>
      <c r="K40" s="22">
        <v>238</v>
      </c>
      <c r="L40" s="22">
        <v>236</v>
      </c>
      <c r="M40" s="22">
        <v>600</v>
      </c>
      <c r="N40" s="25">
        <f t="shared" si="1"/>
        <v>42.77777777777778</v>
      </c>
      <c r="O40" s="22">
        <v>3</v>
      </c>
    </row>
    <row r="41" spans="1:15" ht="15.75" customHeight="1">
      <c r="A41" s="22">
        <v>30</v>
      </c>
      <c r="B41" s="22" t="s">
        <v>544</v>
      </c>
      <c r="C41" s="22">
        <v>400</v>
      </c>
      <c r="D41" s="28">
        <v>40604</v>
      </c>
      <c r="E41" s="29">
        <v>0.8333333333333334</v>
      </c>
      <c r="F41" s="22">
        <v>180</v>
      </c>
      <c r="G41" s="22">
        <v>315</v>
      </c>
      <c r="H41" s="22">
        <v>325</v>
      </c>
      <c r="I41" s="25">
        <f t="shared" si="0"/>
        <v>273.3333333333333</v>
      </c>
      <c r="J41" s="22">
        <v>237</v>
      </c>
      <c r="K41" s="22">
        <v>228</v>
      </c>
      <c r="L41" s="22">
        <v>237</v>
      </c>
      <c r="M41" s="22">
        <v>600</v>
      </c>
      <c r="N41" s="25">
        <f t="shared" si="1"/>
        <v>45.55555555555556</v>
      </c>
      <c r="O41" s="22">
        <v>2</v>
      </c>
    </row>
    <row r="42" spans="1:15" ht="15.75" customHeight="1">
      <c r="A42" s="22">
        <v>31</v>
      </c>
      <c r="B42" s="22" t="s">
        <v>545</v>
      </c>
      <c r="C42" s="22">
        <v>400</v>
      </c>
      <c r="D42" s="28">
        <v>40604</v>
      </c>
      <c r="E42" s="29">
        <v>0.84375</v>
      </c>
      <c r="F42" s="22">
        <v>105</v>
      </c>
      <c r="G42" s="22">
        <v>110</v>
      </c>
      <c r="H42" s="22">
        <v>85</v>
      </c>
      <c r="I42" s="25">
        <f t="shared" si="0"/>
        <v>100</v>
      </c>
      <c r="J42" s="22">
        <v>235</v>
      </c>
      <c r="K42" s="22">
        <v>231</v>
      </c>
      <c r="L42" s="22">
        <v>228</v>
      </c>
      <c r="M42" s="22">
        <v>600</v>
      </c>
      <c r="N42" s="25">
        <f t="shared" si="1"/>
        <v>16.666666666666664</v>
      </c>
      <c r="O42" s="22">
        <v>4</v>
      </c>
    </row>
    <row r="43" spans="1:15" ht="15.75" customHeight="1">
      <c r="A43" s="22">
        <v>32</v>
      </c>
      <c r="B43" s="22" t="s">
        <v>546</v>
      </c>
      <c r="C43" s="22">
        <v>250</v>
      </c>
      <c r="D43" s="28">
        <v>40604</v>
      </c>
      <c r="E43" s="29">
        <v>0.8506944444444445</v>
      </c>
      <c r="F43" s="22">
        <v>1</v>
      </c>
      <c r="G43" s="22">
        <v>6</v>
      </c>
      <c r="H43" s="22">
        <v>10</v>
      </c>
      <c r="I43" s="25">
        <f t="shared" si="0"/>
        <v>5.666666666666667</v>
      </c>
      <c r="J43" s="22">
        <v>220</v>
      </c>
      <c r="K43" s="22">
        <v>221</v>
      </c>
      <c r="L43" s="22">
        <v>223</v>
      </c>
      <c r="M43" s="22">
        <v>380</v>
      </c>
      <c r="N43" s="25">
        <f t="shared" si="1"/>
        <v>1.4912280701754388</v>
      </c>
      <c r="O43" s="22">
        <v>3</v>
      </c>
    </row>
    <row r="44" spans="1:15" ht="15.75" customHeight="1">
      <c r="A44" s="22">
        <v>33</v>
      </c>
      <c r="B44" s="22" t="s">
        <v>547</v>
      </c>
      <c r="C44" s="22">
        <v>320</v>
      </c>
      <c r="D44" s="28">
        <v>40604</v>
      </c>
      <c r="E44" s="29">
        <v>0.8576388888888888</v>
      </c>
      <c r="F44" s="22" t="s">
        <v>548</v>
      </c>
      <c r="G44" s="22" t="s">
        <v>549</v>
      </c>
      <c r="H44" s="22" t="s">
        <v>702</v>
      </c>
      <c r="I44" s="25"/>
      <c r="J44" s="22"/>
      <c r="K44" s="22"/>
      <c r="L44" s="22"/>
      <c r="M44" s="22">
        <v>490</v>
      </c>
      <c r="N44" s="25">
        <f t="shared" si="1"/>
        <v>0</v>
      </c>
      <c r="O44" s="22">
        <v>2</v>
      </c>
    </row>
    <row r="45" spans="1:15" ht="15.75" customHeight="1">
      <c r="A45" s="22">
        <v>34</v>
      </c>
      <c r="B45" s="22" t="s">
        <v>550</v>
      </c>
      <c r="C45" s="22">
        <v>400</v>
      </c>
      <c r="D45" s="28">
        <v>40604</v>
      </c>
      <c r="E45" s="29">
        <v>0.8645833333333334</v>
      </c>
      <c r="F45" s="22">
        <v>420</v>
      </c>
      <c r="G45" s="22">
        <v>470</v>
      </c>
      <c r="H45" s="22">
        <v>530</v>
      </c>
      <c r="I45" s="25">
        <f t="shared" si="0"/>
        <v>473.3333333333333</v>
      </c>
      <c r="J45" s="22">
        <v>230</v>
      </c>
      <c r="K45" s="22">
        <v>232</v>
      </c>
      <c r="L45" s="22">
        <v>237</v>
      </c>
      <c r="M45" s="22">
        <v>600</v>
      </c>
      <c r="N45" s="25">
        <f t="shared" si="1"/>
        <v>78.88888888888889</v>
      </c>
      <c r="O45" s="22">
        <v>2</v>
      </c>
    </row>
    <row r="46" spans="1:15" ht="15.75" customHeight="1">
      <c r="A46" s="22">
        <v>35</v>
      </c>
      <c r="B46" s="22" t="s">
        <v>551</v>
      </c>
      <c r="C46" s="22">
        <v>400</v>
      </c>
      <c r="D46" s="28">
        <v>40604</v>
      </c>
      <c r="E46" s="29">
        <v>0.8680555555555555</v>
      </c>
      <c r="F46" s="22">
        <v>245</v>
      </c>
      <c r="G46" s="22">
        <v>245</v>
      </c>
      <c r="H46" s="22">
        <v>190</v>
      </c>
      <c r="I46" s="25">
        <f t="shared" si="0"/>
        <v>226.66666666666666</v>
      </c>
      <c r="J46" s="22">
        <v>237</v>
      </c>
      <c r="K46" s="22">
        <v>228</v>
      </c>
      <c r="L46" s="22">
        <v>235</v>
      </c>
      <c r="M46" s="22">
        <v>600</v>
      </c>
      <c r="N46" s="25">
        <f t="shared" si="1"/>
        <v>37.77777777777778</v>
      </c>
      <c r="O46" s="22">
        <v>3</v>
      </c>
    </row>
    <row r="47" spans="1:15" ht="15.75" customHeight="1">
      <c r="A47" s="22">
        <v>36</v>
      </c>
      <c r="B47" s="22" t="s">
        <v>552</v>
      </c>
      <c r="C47" s="22">
        <v>400</v>
      </c>
      <c r="D47" s="28">
        <v>40604</v>
      </c>
      <c r="E47" s="29">
        <v>0.873611111111111</v>
      </c>
      <c r="F47" s="22">
        <v>195</v>
      </c>
      <c r="G47" s="22">
        <v>135</v>
      </c>
      <c r="H47" s="22">
        <v>140</v>
      </c>
      <c r="I47" s="25">
        <f t="shared" si="0"/>
        <v>156.66666666666666</v>
      </c>
      <c r="J47" s="22">
        <v>230</v>
      </c>
      <c r="K47" s="22">
        <v>232</v>
      </c>
      <c r="L47" s="22">
        <v>235</v>
      </c>
      <c r="M47" s="22">
        <v>490</v>
      </c>
      <c r="N47" s="25">
        <f t="shared" si="1"/>
        <v>31.972789115646254</v>
      </c>
      <c r="O47" s="22">
        <v>3</v>
      </c>
    </row>
    <row r="48" spans="1:15" ht="15.75" customHeight="1">
      <c r="A48" s="22">
        <v>37</v>
      </c>
      <c r="B48" s="22" t="s">
        <v>553</v>
      </c>
      <c r="C48" s="22">
        <v>100</v>
      </c>
      <c r="D48" s="28">
        <v>40604</v>
      </c>
      <c r="E48" s="29">
        <v>0.8819444444444445</v>
      </c>
      <c r="F48" s="22">
        <v>18</v>
      </c>
      <c r="G48" s="22">
        <v>15</v>
      </c>
      <c r="H48" s="22">
        <v>15</v>
      </c>
      <c r="I48" s="25">
        <f t="shared" si="0"/>
        <v>16</v>
      </c>
      <c r="J48" s="22">
        <v>232</v>
      </c>
      <c r="K48" s="22">
        <v>234</v>
      </c>
      <c r="L48" s="22">
        <v>230</v>
      </c>
      <c r="M48" s="22">
        <v>150</v>
      </c>
      <c r="N48" s="25">
        <f t="shared" si="1"/>
        <v>10.666666666666668</v>
      </c>
      <c r="O48" s="22">
        <v>3</v>
      </c>
    </row>
    <row r="49" spans="1:15" ht="15.75" customHeight="1">
      <c r="A49" s="22">
        <v>38</v>
      </c>
      <c r="B49" s="22" t="s">
        <v>554</v>
      </c>
      <c r="C49" s="22">
        <v>400</v>
      </c>
      <c r="D49" s="28">
        <v>40604</v>
      </c>
      <c r="E49" s="29">
        <v>0.8888888888888888</v>
      </c>
      <c r="F49" s="22">
        <v>180</v>
      </c>
      <c r="G49" s="22">
        <v>90</v>
      </c>
      <c r="H49" s="22">
        <v>180</v>
      </c>
      <c r="I49" s="25">
        <f t="shared" si="0"/>
        <v>150</v>
      </c>
      <c r="J49" s="22">
        <v>228</v>
      </c>
      <c r="K49" s="22">
        <v>231</v>
      </c>
      <c r="L49" s="22">
        <v>233</v>
      </c>
      <c r="M49" s="22">
        <v>600</v>
      </c>
      <c r="N49" s="25">
        <f t="shared" si="1"/>
        <v>25</v>
      </c>
      <c r="O49" s="22">
        <v>3</v>
      </c>
    </row>
    <row r="50" spans="1:15" ht="15.75" customHeight="1">
      <c r="A50" s="22">
        <v>39</v>
      </c>
      <c r="B50" s="22" t="s">
        <v>555</v>
      </c>
      <c r="C50" s="22">
        <v>630</v>
      </c>
      <c r="D50" s="28">
        <v>40604</v>
      </c>
      <c r="E50" s="29">
        <v>0.8958333333333334</v>
      </c>
      <c r="F50" s="22">
        <v>225</v>
      </c>
      <c r="G50" s="22">
        <v>220</v>
      </c>
      <c r="H50" s="22">
        <v>165</v>
      </c>
      <c r="I50" s="25">
        <f t="shared" si="0"/>
        <v>203.33333333333334</v>
      </c>
      <c r="J50" s="22">
        <v>234</v>
      </c>
      <c r="K50" s="22">
        <v>228</v>
      </c>
      <c r="L50" s="22">
        <v>232</v>
      </c>
      <c r="M50" s="22">
        <v>960</v>
      </c>
      <c r="N50" s="25">
        <f t="shared" si="1"/>
        <v>21.180555555555554</v>
      </c>
      <c r="O50" s="22">
        <v>3</v>
      </c>
    </row>
    <row r="51" spans="1:15" ht="15.75" customHeight="1">
      <c r="A51" s="22">
        <v>40</v>
      </c>
      <c r="B51" s="22" t="s">
        <v>556</v>
      </c>
      <c r="C51" s="22">
        <v>630</v>
      </c>
      <c r="D51" s="28">
        <v>40604</v>
      </c>
      <c r="E51" s="29">
        <v>0.8958333333333334</v>
      </c>
      <c r="F51" s="22">
        <v>230</v>
      </c>
      <c r="G51" s="22">
        <v>225</v>
      </c>
      <c r="H51" s="22">
        <v>180</v>
      </c>
      <c r="I51" s="25">
        <f t="shared" si="0"/>
        <v>211.66666666666666</v>
      </c>
      <c r="J51" s="22">
        <v>235</v>
      </c>
      <c r="K51" s="22">
        <v>221</v>
      </c>
      <c r="L51" s="22">
        <v>237</v>
      </c>
      <c r="M51" s="22">
        <v>960</v>
      </c>
      <c r="N51" s="25">
        <f t="shared" si="1"/>
        <v>22.04861111111111</v>
      </c>
      <c r="O51" s="22">
        <v>2</v>
      </c>
    </row>
    <row r="52" spans="1:15" ht="15.75" customHeight="1">
      <c r="A52" s="22">
        <v>41</v>
      </c>
      <c r="B52" s="22" t="s">
        <v>557</v>
      </c>
      <c r="C52" s="22">
        <v>630</v>
      </c>
      <c r="D52" s="28">
        <v>40604</v>
      </c>
      <c r="E52" s="29">
        <v>0.904861111111111</v>
      </c>
      <c r="F52" s="22">
        <v>245</v>
      </c>
      <c r="G52" s="22">
        <v>350</v>
      </c>
      <c r="H52" s="22">
        <v>235</v>
      </c>
      <c r="I52" s="25">
        <f t="shared" si="0"/>
        <v>276.6666666666667</v>
      </c>
      <c r="J52" s="22">
        <v>230</v>
      </c>
      <c r="K52" s="22">
        <v>232</v>
      </c>
      <c r="L52" s="22">
        <v>235</v>
      </c>
      <c r="M52" s="22">
        <v>960</v>
      </c>
      <c r="N52" s="25">
        <f t="shared" si="1"/>
        <v>28.819444444444446</v>
      </c>
      <c r="O52" s="22">
        <v>3</v>
      </c>
    </row>
    <row r="53" spans="1:15" ht="15.75" customHeight="1">
      <c r="A53" s="22">
        <v>42</v>
      </c>
      <c r="B53" s="22" t="s">
        <v>558</v>
      </c>
      <c r="C53" s="22">
        <v>400</v>
      </c>
      <c r="D53" s="28">
        <v>40604</v>
      </c>
      <c r="E53" s="29">
        <v>0.9131944444444445</v>
      </c>
      <c r="F53" s="22">
        <v>80</v>
      </c>
      <c r="G53" s="22">
        <v>105</v>
      </c>
      <c r="H53" s="22">
        <v>110</v>
      </c>
      <c r="I53" s="25">
        <f t="shared" si="0"/>
        <v>98.33333333333333</v>
      </c>
      <c r="J53" s="22">
        <v>237</v>
      </c>
      <c r="K53" s="22">
        <v>228</v>
      </c>
      <c r="L53" s="22">
        <v>235</v>
      </c>
      <c r="M53" s="22">
        <v>600</v>
      </c>
      <c r="N53" s="25">
        <f t="shared" si="1"/>
        <v>16.38888888888889</v>
      </c>
      <c r="O53" s="22">
        <v>4</v>
      </c>
    </row>
    <row r="54" spans="1:15" ht="15.75" customHeight="1">
      <c r="A54" s="22">
        <v>43</v>
      </c>
      <c r="B54" s="22" t="s">
        <v>559</v>
      </c>
      <c r="C54" s="22">
        <v>400</v>
      </c>
      <c r="D54" s="28">
        <v>40604</v>
      </c>
      <c r="E54" s="29">
        <v>0.9131944444444445</v>
      </c>
      <c r="F54" s="22">
        <v>305</v>
      </c>
      <c r="G54" s="22">
        <v>340</v>
      </c>
      <c r="H54" s="22">
        <v>345</v>
      </c>
      <c r="I54" s="25">
        <f t="shared" si="0"/>
        <v>330</v>
      </c>
      <c r="J54" s="22">
        <v>229</v>
      </c>
      <c r="K54" s="22">
        <v>230</v>
      </c>
      <c r="L54" s="22">
        <v>231</v>
      </c>
      <c r="M54" s="22">
        <v>600</v>
      </c>
      <c r="N54" s="25">
        <f t="shared" si="1"/>
        <v>55.00000000000001</v>
      </c>
      <c r="O54" s="22">
        <v>2</v>
      </c>
    </row>
    <row r="55" spans="1:15" ht="15.75" customHeight="1">
      <c r="A55" s="22">
        <v>44</v>
      </c>
      <c r="B55" s="22" t="s">
        <v>560</v>
      </c>
      <c r="C55" s="22">
        <v>250</v>
      </c>
      <c r="D55" s="28">
        <v>40604</v>
      </c>
      <c r="E55" s="29">
        <v>0.9166666666666666</v>
      </c>
      <c r="F55" s="22">
        <v>270</v>
      </c>
      <c r="G55" s="22">
        <v>265</v>
      </c>
      <c r="H55" s="22">
        <v>335</v>
      </c>
      <c r="I55" s="25">
        <f t="shared" si="0"/>
        <v>290</v>
      </c>
      <c r="J55" s="22">
        <v>222</v>
      </c>
      <c r="K55" s="22">
        <v>221</v>
      </c>
      <c r="L55" s="22">
        <v>238</v>
      </c>
      <c r="M55" s="22">
        <v>380</v>
      </c>
      <c r="N55" s="25">
        <f t="shared" si="1"/>
        <v>76.31578947368422</v>
      </c>
      <c r="O55" s="22">
        <v>2</v>
      </c>
    </row>
    <row r="56" spans="1:15" ht="15.75" customHeight="1">
      <c r="A56" s="22">
        <v>45</v>
      </c>
      <c r="B56" s="22" t="s">
        <v>561</v>
      </c>
      <c r="C56" s="22">
        <v>250</v>
      </c>
      <c r="D56" s="28">
        <v>40604</v>
      </c>
      <c r="E56" s="29">
        <v>0.9166666666666666</v>
      </c>
      <c r="F56" s="22">
        <v>80</v>
      </c>
      <c r="G56" s="22">
        <v>70</v>
      </c>
      <c r="H56" s="22">
        <v>100</v>
      </c>
      <c r="I56" s="25">
        <f t="shared" si="0"/>
        <v>83.33333333333333</v>
      </c>
      <c r="J56" s="22">
        <v>234</v>
      </c>
      <c r="K56" s="22">
        <v>233</v>
      </c>
      <c r="L56" s="22">
        <v>237</v>
      </c>
      <c r="M56" s="22">
        <v>380</v>
      </c>
      <c r="N56" s="25">
        <f t="shared" si="1"/>
        <v>21.929824561403507</v>
      </c>
      <c r="O56" s="22">
        <v>2</v>
      </c>
    </row>
    <row r="57" spans="1:15" ht="15.75" customHeight="1">
      <c r="A57" s="22">
        <v>46</v>
      </c>
      <c r="B57" s="22" t="s">
        <v>562</v>
      </c>
      <c r="C57" s="22">
        <v>320</v>
      </c>
      <c r="D57" s="28">
        <v>40604</v>
      </c>
      <c r="E57" s="29">
        <v>0.9201388888888888</v>
      </c>
      <c r="F57" s="22">
        <v>35</v>
      </c>
      <c r="G57" s="22">
        <v>30</v>
      </c>
      <c r="H57" s="22">
        <v>30</v>
      </c>
      <c r="I57" s="25">
        <f t="shared" si="0"/>
        <v>31.666666666666668</v>
      </c>
      <c r="J57" s="22">
        <v>232</v>
      </c>
      <c r="K57" s="22">
        <v>234</v>
      </c>
      <c r="L57" s="22">
        <v>230</v>
      </c>
      <c r="M57" s="22">
        <v>490</v>
      </c>
      <c r="N57" s="25">
        <f t="shared" si="1"/>
        <v>6.462585034013606</v>
      </c>
      <c r="O57" s="22">
        <v>3</v>
      </c>
    </row>
    <row r="58" spans="1:15" ht="15.75" customHeight="1">
      <c r="A58" s="22">
        <v>47</v>
      </c>
      <c r="B58" s="22" t="s">
        <v>563</v>
      </c>
      <c r="C58" s="22">
        <v>400</v>
      </c>
      <c r="D58" s="28">
        <v>40604</v>
      </c>
      <c r="E58" s="29">
        <v>0.9201388888888888</v>
      </c>
      <c r="F58" s="22">
        <v>10</v>
      </c>
      <c r="G58" s="22">
        <v>15</v>
      </c>
      <c r="H58" s="22">
        <v>1</v>
      </c>
      <c r="I58" s="25">
        <f t="shared" si="0"/>
        <v>8.666666666666666</v>
      </c>
      <c r="J58" s="22">
        <v>228</v>
      </c>
      <c r="K58" s="22">
        <v>231</v>
      </c>
      <c r="L58" s="22">
        <v>233</v>
      </c>
      <c r="M58" s="22">
        <v>600</v>
      </c>
      <c r="N58" s="25">
        <f t="shared" si="1"/>
        <v>1.4444444444444444</v>
      </c>
      <c r="O58" s="22">
        <v>3</v>
      </c>
    </row>
    <row r="59" spans="1:15" ht="15.75" customHeight="1">
      <c r="A59" s="22">
        <v>48</v>
      </c>
      <c r="B59" s="22" t="s">
        <v>564</v>
      </c>
      <c r="C59" s="22">
        <v>250</v>
      </c>
      <c r="D59" s="28">
        <v>40604</v>
      </c>
      <c r="E59" s="29">
        <v>0.8229166666666666</v>
      </c>
      <c r="F59" s="22">
        <v>49</v>
      </c>
      <c r="G59" s="22">
        <v>42</v>
      </c>
      <c r="H59" s="22">
        <v>52</v>
      </c>
      <c r="I59" s="25">
        <f t="shared" si="0"/>
        <v>47.666666666666664</v>
      </c>
      <c r="J59" s="22">
        <v>234</v>
      </c>
      <c r="K59" s="22">
        <v>228</v>
      </c>
      <c r="L59" s="22">
        <v>232</v>
      </c>
      <c r="M59" s="22">
        <v>380</v>
      </c>
      <c r="N59" s="25">
        <f t="shared" si="1"/>
        <v>12.543859649122806</v>
      </c>
      <c r="O59" s="22">
        <v>3</v>
      </c>
    </row>
    <row r="60" spans="1:15" ht="15.75" customHeight="1">
      <c r="A60" s="22">
        <v>49</v>
      </c>
      <c r="B60" s="22" t="s">
        <v>565</v>
      </c>
      <c r="C60" s="22">
        <v>250</v>
      </c>
      <c r="D60" s="28">
        <v>40604</v>
      </c>
      <c r="E60" s="29">
        <v>0.8263888888888888</v>
      </c>
      <c r="F60" s="22">
        <v>5</v>
      </c>
      <c r="G60" s="22">
        <v>30</v>
      </c>
      <c r="H60" s="22">
        <v>7</v>
      </c>
      <c r="I60" s="25">
        <f t="shared" si="0"/>
        <v>14</v>
      </c>
      <c r="J60" s="22">
        <v>235</v>
      </c>
      <c r="K60" s="22">
        <v>228</v>
      </c>
      <c r="L60" s="22">
        <v>233</v>
      </c>
      <c r="M60" s="22">
        <v>380</v>
      </c>
      <c r="N60" s="25">
        <f t="shared" si="1"/>
        <v>3.684210526315789</v>
      </c>
      <c r="O60" s="22">
        <v>3</v>
      </c>
    </row>
    <row r="61" spans="1:15" ht="15.75" customHeight="1">
      <c r="A61" s="22">
        <v>50</v>
      </c>
      <c r="B61" s="22" t="s">
        <v>566</v>
      </c>
      <c r="C61" s="22">
        <v>250</v>
      </c>
      <c r="D61" s="28">
        <v>40604</v>
      </c>
      <c r="E61" s="29">
        <v>0.8263888888888888</v>
      </c>
      <c r="F61" s="22">
        <v>65</v>
      </c>
      <c r="G61" s="22">
        <v>55</v>
      </c>
      <c r="H61" s="22">
        <v>60</v>
      </c>
      <c r="I61" s="25">
        <f t="shared" si="0"/>
        <v>60</v>
      </c>
      <c r="J61" s="22">
        <v>228</v>
      </c>
      <c r="K61" s="22">
        <v>230</v>
      </c>
      <c r="L61" s="22">
        <v>237</v>
      </c>
      <c r="M61" s="22">
        <v>380</v>
      </c>
      <c r="N61" s="25">
        <f t="shared" si="1"/>
        <v>15.789473684210526</v>
      </c>
      <c r="O61" s="22">
        <v>3</v>
      </c>
    </row>
    <row r="62" spans="1:15" ht="15.75" customHeight="1">
      <c r="A62" s="22">
        <v>51</v>
      </c>
      <c r="B62" s="22" t="s">
        <v>567</v>
      </c>
      <c r="C62" s="22">
        <v>400</v>
      </c>
      <c r="D62" s="28">
        <v>40604</v>
      </c>
      <c r="E62" s="29">
        <v>0.7777777777777778</v>
      </c>
      <c r="F62" s="22">
        <v>220</v>
      </c>
      <c r="G62" s="22">
        <v>275</v>
      </c>
      <c r="H62" s="22">
        <v>245</v>
      </c>
      <c r="I62" s="25">
        <f t="shared" si="0"/>
        <v>246.66666666666666</v>
      </c>
      <c r="J62" s="22">
        <v>229</v>
      </c>
      <c r="K62" s="22">
        <v>230</v>
      </c>
      <c r="L62" s="22">
        <v>231</v>
      </c>
      <c r="M62" s="22">
        <v>600</v>
      </c>
      <c r="N62" s="25">
        <f t="shared" si="1"/>
        <v>41.11111111111111</v>
      </c>
      <c r="O62" s="22">
        <v>2</v>
      </c>
    </row>
    <row r="63" spans="1:15" ht="15.75" customHeight="1">
      <c r="A63" s="22">
        <v>53</v>
      </c>
      <c r="B63" s="22" t="s">
        <v>568</v>
      </c>
      <c r="C63" s="22">
        <v>400</v>
      </c>
      <c r="D63" s="28">
        <v>40604</v>
      </c>
      <c r="E63" s="29">
        <v>0.7604166666666666</v>
      </c>
      <c r="F63" s="22">
        <v>200</v>
      </c>
      <c r="G63" s="22">
        <v>215</v>
      </c>
      <c r="H63" s="22">
        <v>230</v>
      </c>
      <c r="I63" s="25">
        <f t="shared" si="0"/>
        <v>215</v>
      </c>
      <c r="J63" s="22">
        <v>235</v>
      </c>
      <c r="K63" s="22">
        <v>228</v>
      </c>
      <c r="L63" s="22">
        <v>230</v>
      </c>
      <c r="M63" s="22">
        <v>600</v>
      </c>
      <c r="N63" s="25">
        <f t="shared" si="1"/>
        <v>35.833333333333336</v>
      </c>
      <c r="O63" s="22">
        <v>4</v>
      </c>
    </row>
    <row r="64" spans="1:15" ht="15.75" customHeight="1">
      <c r="A64" s="22">
        <v>54</v>
      </c>
      <c r="B64" s="22" t="s">
        <v>569</v>
      </c>
      <c r="C64" s="22">
        <v>400</v>
      </c>
      <c r="D64" s="28">
        <v>40604</v>
      </c>
      <c r="E64" s="29">
        <v>0.7777777777777778</v>
      </c>
      <c r="F64" s="22">
        <v>190</v>
      </c>
      <c r="G64" s="22">
        <v>165</v>
      </c>
      <c r="H64" s="22">
        <v>160</v>
      </c>
      <c r="I64" s="25">
        <f t="shared" si="0"/>
        <v>171.66666666666666</v>
      </c>
      <c r="J64" s="22">
        <v>230</v>
      </c>
      <c r="K64" s="22">
        <v>231</v>
      </c>
      <c r="L64" s="22">
        <v>232</v>
      </c>
      <c r="M64" s="22">
        <v>600</v>
      </c>
      <c r="N64" s="25">
        <f t="shared" si="1"/>
        <v>28.61111111111111</v>
      </c>
      <c r="O64" s="22">
        <v>3</v>
      </c>
    </row>
    <row r="65" spans="1:15" ht="15.75" customHeight="1">
      <c r="A65" s="22">
        <v>55</v>
      </c>
      <c r="B65" s="22" t="s">
        <v>570</v>
      </c>
      <c r="C65" s="22">
        <v>400</v>
      </c>
      <c r="D65" s="28">
        <v>40604</v>
      </c>
      <c r="E65" s="29">
        <v>0.7604166666666666</v>
      </c>
      <c r="F65" s="22">
        <v>325</v>
      </c>
      <c r="G65" s="22">
        <v>225</v>
      </c>
      <c r="H65" s="22">
        <v>270</v>
      </c>
      <c r="I65" s="25">
        <f t="shared" si="0"/>
        <v>273.3333333333333</v>
      </c>
      <c r="J65" s="22">
        <v>234</v>
      </c>
      <c r="K65" s="22">
        <v>232</v>
      </c>
      <c r="L65" s="22">
        <v>234</v>
      </c>
      <c r="M65" s="22">
        <v>600</v>
      </c>
      <c r="N65" s="25">
        <f t="shared" si="1"/>
        <v>45.55555555555556</v>
      </c>
      <c r="O65" s="22">
        <v>3</v>
      </c>
    </row>
    <row r="66" spans="1:15" ht="15.75" customHeight="1">
      <c r="A66" s="22">
        <v>56</v>
      </c>
      <c r="B66" s="22" t="s">
        <v>571</v>
      </c>
      <c r="C66" s="22">
        <v>200</v>
      </c>
      <c r="D66" s="28">
        <v>40604</v>
      </c>
      <c r="E66" s="29">
        <v>0.7916666666666666</v>
      </c>
      <c r="F66" s="22">
        <v>35</v>
      </c>
      <c r="G66" s="22">
        <v>110</v>
      </c>
      <c r="H66" s="22">
        <v>70</v>
      </c>
      <c r="I66" s="25">
        <f t="shared" si="0"/>
        <v>71.66666666666667</v>
      </c>
      <c r="J66" s="22">
        <v>232</v>
      </c>
      <c r="K66" s="22">
        <v>234</v>
      </c>
      <c r="L66" s="22">
        <v>230</v>
      </c>
      <c r="M66" s="22">
        <v>300</v>
      </c>
      <c r="N66" s="25">
        <f t="shared" si="1"/>
        <v>23.88888888888889</v>
      </c>
      <c r="O66" s="22">
        <v>2</v>
      </c>
    </row>
    <row r="67" ht="10.5" customHeight="1"/>
    <row r="68" ht="9" customHeight="1"/>
    <row r="69" spans="2:12" ht="12.75">
      <c r="B69" s="58" t="s">
        <v>573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2:12" ht="25.5" customHeight="1">
      <c r="B70" s="58" t="s">
        <v>574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</row>
  </sheetData>
  <sheetProtection/>
  <mergeCells count="18">
    <mergeCell ref="B69:L69"/>
    <mergeCell ref="B70:L70"/>
    <mergeCell ref="H1:O1"/>
    <mergeCell ref="H2:O2"/>
    <mergeCell ref="H3:O3"/>
    <mergeCell ref="H4:O4"/>
    <mergeCell ref="F5:O5"/>
    <mergeCell ref="H6:O6"/>
    <mergeCell ref="F10:H10"/>
    <mergeCell ref="I10:I11"/>
    <mergeCell ref="M10:M11"/>
    <mergeCell ref="N10:N11"/>
    <mergeCell ref="O10:O11"/>
    <mergeCell ref="D10:E10"/>
    <mergeCell ref="A10:A11"/>
    <mergeCell ref="B10:B11"/>
    <mergeCell ref="C10:C11"/>
    <mergeCell ref="J10:L10"/>
  </mergeCells>
  <printOptions/>
  <pageMargins left="0.27" right="0.28" top="0.27" bottom="0.22" header="0.16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31">
      <selection activeCell="D52" sqref="D52:D66"/>
    </sheetView>
  </sheetViews>
  <sheetFormatPr defaultColWidth="9.00390625" defaultRowHeight="12.75"/>
  <cols>
    <col min="1" max="1" width="7.625" style="9" customWidth="1"/>
    <col min="2" max="2" width="16.875" style="9" customWidth="1"/>
    <col min="3" max="3" width="9.125" style="9" customWidth="1"/>
    <col min="4" max="4" width="10.125" style="9" customWidth="1"/>
    <col min="5" max="5" width="9.125" style="9" customWidth="1"/>
    <col min="6" max="8" width="8.625" style="9" customWidth="1"/>
    <col min="9" max="9" width="9.125" style="9" customWidth="1"/>
    <col min="10" max="13" width="8.625" style="9" customWidth="1"/>
    <col min="14" max="14" width="9.125" style="9" customWidth="1"/>
    <col min="15" max="15" width="8.625" style="9" customWidth="1"/>
    <col min="16" max="16384" width="9.125" style="9" customWidth="1"/>
  </cols>
  <sheetData>
    <row r="1" spans="1:15" ht="18.75" customHeight="1">
      <c r="A1" s="12"/>
      <c r="B1" s="12"/>
      <c r="C1" s="31"/>
      <c r="D1" s="31"/>
      <c r="E1" s="31"/>
      <c r="F1" s="12"/>
      <c r="G1" s="12"/>
      <c r="H1" s="43" t="s">
        <v>0</v>
      </c>
      <c r="I1" s="43"/>
      <c r="J1" s="43"/>
      <c r="K1" s="43"/>
      <c r="L1" s="43"/>
      <c r="M1" s="43"/>
      <c r="N1" s="43"/>
      <c r="O1" s="43"/>
    </row>
    <row r="2" spans="1:15" ht="18.75" customHeight="1">
      <c r="A2" s="12"/>
      <c r="B2" s="12"/>
      <c r="C2" s="32"/>
      <c r="D2" s="32"/>
      <c r="E2" s="32"/>
      <c r="F2" s="12"/>
      <c r="G2" s="12"/>
      <c r="H2" s="44" t="s">
        <v>116</v>
      </c>
      <c r="I2" s="44"/>
      <c r="J2" s="44"/>
      <c r="K2" s="44"/>
      <c r="L2" s="44"/>
      <c r="M2" s="44"/>
      <c r="N2" s="44"/>
      <c r="O2" s="44"/>
    </row>
    <row r="3" spans="1:15" ht="18.75" customHeight="1">
      <c r="A3" s="12"/>
      <c r="B3" s="12"/>
      <c r="C3" s="32"/>
      <c r="D3" s="32"/>
      <c r="E3" s="32"/>
      <c r="F3" s="12"/>
      <c r="G3" s="12"/>
      <c r="H3" s="44" t="s">
        <v>1</v>
      </c>
      <c r="I3" s="44"/>
      <c r="J3" s="44"/>
      <c r="K3" s="44"/>
      <c r="L3" s="44"/>
      <c r="M3" s="44"/>
      <c r="N3" s="44"/>
      <c r="O3" s="44"/>
    </row>
    <row r="4" spans="1:15" ht="18.75" customHeight="1">
      <c r="A4" s="12"/>
      <c r="B4" s="12"/>
      <c r="C4" s="32"/>
      <c r="D4" s="32"/>
      <c r="E4" s="32"/>
      <c r="F4" s="12"/>
      <c r="G4" s="12"/>
      <c r="H4" s="44" t="s">
        <v>715</v>
      </c>
      <c r="I4" s="44"/>
      <c r="J4" s="44"/>
      <c r="K4" s="44"/>
      <c r="L4" s="44"/>
      <c r="M4" s="44"/>
      <c r="N4" s="44"/>
      <c r="O4" s="44"/>
    </row>
    <row r="5" spans="1:15" ht="18.75" customHeight="1">
      <c r="A5" s="12"/>
      <c r="B5" s="12"/>
      <c r="C5" s="31"/>
      <c r="D5" s="31"/>
      <c r="E5" s="31"/>
      <c r="F5" s="43" t="s">
        <v>703</v>
      </c>
      <c r="G5" s="43"/>
      <c r="H5" s="43"/>
      <c r="I5" s="43"/>
      <c r="J5" s="43"/>
      <c r="K5" s="43"/>
      <c r="L5" s="43"/>
      <c r="M5" s="43"/>
      <c r="N5" s="43"/>
      <c r="O5" s="43"/>
    </row>
    <row r="6" spans="1:15" ht="18.75" customHeight="1">
      <c r="A6" s="12"/>
      <c r="B6" s="12"/>
      <c r="C6" s="32"/>
      <c r="D6" s="32"/>
      <c r="E6" s="32"/>
      <c r="F6" s="12"/>
      <c r="G6" s="12"/>
      <c r="H6" s="44" t="s">
        <v>126</v>
      </c>
      <c r="I6" s="44"/>
      <c r="J6" s="44"/>
      <c r="K6" s="44"/>
      <c r="L6" s="44"/>
      <c r="M6" s="44"/>
      <c r="N6" s="44"/>
      <c r="O6" s="44"/>
    </row>
    <row r="7" spans="1:15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0" customHeight="1">
      <c r="A9" s="40" t="s">
        <v>2</v>
      </c>
      <c r="B9" s="40" t="s">
        <v>125</v>
      </c>
      <c r="C9" s="40" t="s">
        <v>117</v>
      </c>
      <c r="D9" s="48"/>
      <c r="E9" s="49"/>
      <c r="F9" s="40" t="s">
        <v>5</v>
      </c>
      <c r="G9" s="40"/>
      <c r="H9" s="40"/>
      <c r="I9" s="45" t="s">
        <v>122</v>
      </c>
      <c r="J9" s="40" t="s">
        <v>331</v>
      </c>
      <c r="K9" s="40"/>
      <c r="L9" s="40"/>
      <c r="M9" s="45" t="s">
        <v>507</v>
      </c>
      <c r="N9" s="40" t="s">
        <v>115</v>
      </c>
      <c r="O9" s="40" t="s">
        <v>6</v>
      </c>
    </row>
    <row r="10" spans="1:15" ht="18" customHeight="1">
      <c r="A10" s="40"/>
      <c r="B10" s="40"/>
      <c r="C10" s="40"/>
      <c r="D10" s="30" t="s">
        <v>3</v>
      </c>
      <c r="E10" s="30" t="s">
        <v>4</v>
      </c>
      <c r="F10" s="11" t="s">
        <v>118</v>
      </c>
      <c r="G10" s="11" t="s">
        <v>699</v>
      </c>
      <c r="H10" s="11" t="s">
        <v>119</v>
      </c>
      <c r="I10" s="50"/>
      <c r="J10" s="11" t="s">
        <v>120</v>
      </c>
      <c r="K10" s="11" t="s">
        <v>701</v>
      </c>
      <c r="L10" s="11" t="s">
        <v>121</v>
      </c>
      <c r="M10" s="61"/>
      <c r="N10" s="40"/>
      <c r="O10" s="40"/>
    </row>
    <row r="11" spans="1:15" ht="15.75" customHeight="1">
      <c r="A11" s="22">
        <v>1</v>
      </c>
      <c r="B11" s="22" t="s">
        <v>575</v>
      </c>
      <c r="C11" s="22">
        <v>630</v>
      </c>
      <c r="D11" s="28">
        <v>40602</v>
      </c>
      <c r="E11" s="29">
        <v>0.8333333333333334</v>
      </c>
      <c r="F11" s="22">
        <v>76</v>
      </c>
      <c r="G11" s="22">
        <v>152</v>
      </c>
      <c r="H11" s="22">
        <v>153</v>
      </c>
      <c r="I11" s="22">
        <f>(H11+G11+F11)/3</f>
        <v>127</v>
      </c>
      <c r="J11" s="22">
        <v>228</v>
      </c>
      <c r="K11" s="22">
        <v>230</v>
      </c>
      <c r="L11" s="22">
        <v>228</v>
      </c>
      <c r="M11" s="22">
        <v>960</v>
      </c>
      <c r="N11" s="25">
        <f>I11/M11*100</f>
        <v>13.229166666666666</v>
      </c>
      <c r="O11" s="22">
        <v>3</v>
      </c>
    </row>
    <row r="12" spans="1:15" ht="15.75" customHeight="1">
      <c r="A12" s="22">
        <v>2</v>
      </c>
      <c r="B12" s="22" t="s">
        <v>576</v>
      </c>
      <c r="C12" s="22">
        <v>630</v>
      </c>
      <c r="D12" s="28">
        <v>40602</v>
      </c>
      <c r="E12" s="29">
        <v>0.8402777777777778</v>
      </c>
      <c r="F12" s="22">
        <v>121</v>
      </c>
      <c r="G12" s="22">
        <v>112</v>
      </c>
      <c r="H12" s="22">
        <v>154</v>
      </c>
      <c r="I12" s="25">
        <f aca="true" t="shared" si="0" ref="I12:I66">(H12+G12+F12)/3</f>
        <v>129</v>
      </c>
      <c r="J12" s="22">
        <v>227</v>
      </c>
      <c r="K12" s="22">
        <v>230</v>
      </c>
      <c r="L12" s="22">
        <v>228</v>
      </c>
      <c r="M12" s="22">
        <v>960</v>
      </c>
      <c r="N12" s="25">
        <f aca="true" t="shared" si="1" ref="N12:N66">I12/M12*100</f>
        <v>13.4375</v>
      </c>
      <c r="O12" s="22">
        <v>3</v>
      </c>
    </row>
    <row r="13" spans="1:15" ht="15.75" customHeight="1">
      <c r="A13" s="22">
        <v>3</v>
      </c>
      <c r="B13" s="22" t="s">
        <v>577</v>
      </c>
      <c r="C13" s="22">
        <v>250</v>
      </c>
      <c r="D13" s="28">
        <v>40602</v>
      </c>
      <c r="E13" s="29">
        <v>0.8472222222222222</v>
      </c>
      <c r="F13" s="22">
        <v>14</v>
      </c>
      <c r="G13" s="22">
        <v>23</v>
      </c>
      <c r="H13" s="22">
        <v>10</v>
      </c>
      <c r="I13" s="25">
        <f t="shared" si="0"/>
        <v>15.666666666666666</v>
      </c>
      <c r="J13" s="22">
        <v>228</v>
      </c>
      <c r="K13" s="22">
        <v>232</v>
      </c>
      <c r="L13" s="22">
        <v>240</v>
      </c>
      <c r="M13" s="22">
        <v>380</v>
      </c>
      <c r="N13" s="25">
        <f t="shared" si="1"/>
        <v>4.12280701754386</v>
      </c>
      <c r="O13" s="22">
        <v>3</v>
      </c>
    </row>
    <row r="14" spans="1:15" ht="15.75" customHeight="1">
      <c r="A14" s="22">
        <v>4</v>
      </c>
      <c r="B14" s="22" t="s">
        <v>578</v>
      </c>
      <c r="C14" s="22">
        <v>250</v>
      </c>
      <c r="D14" s="28">
        <v>40602</v>
      </c>
      <c r="E14" s="29">
        <v>0.8472222222222222</v>
      </c>
      <c r="F14" s="22">
        <v>96</v>
      </c>
      <c r="G14" s="22">
        <v>101</v>
      </c>
      <c r="H14" s="22">
        <v>114</v>
      </c>
      <c r="I14" s="25">
        <f t="shared" si="0"/>
        <v>103.66666666666667</v>
      </c>
      <c r="J14" s="22">
        <v>229</v>
      </c>
      <c r="K14" s="22">
        <v>232</v>
      </c>
      <c r="L14" s="22">
        <v>242</v>
      </c>
      <c r="M14" s="22">
        <v>380</v>
      </c>
      <c r="N14" s="25">
        <f t="shared" si="1"/>
        <v>27.280701754385966</v>
      </c>
      <c r="O14" s="22">
        <v>3</v>
      </c>
    </row>
    <row r="15" spans="1:15" ht="15.75" customHeight="1">
      <c r="A15" s="22">
        <v>5</v>
      </c>
      <c r="B15" s="22" t="s">
        <v>579</v>
      </c>
      <c r="C15" s="22"/>
      <c r="D15" s="28">
        <v>40602</v>
      </c>
      <c r="E15" s="29"/>
      <c r="F15" s="22" t="s">
        <v>548</v>
      </c>
      <c r="G15" s="22" t="s">
        <v>549</v>
      </c>
      <c r="H15" s="22" t="s">
        <v>702</v>
      </c>
      <c r="I15" s="25"/>
      <c r="J15" s="22"/>
      <c r="K15" s="22"/>
      <c r="L15" s="22"/>
      <c r="M15" s="22"/>
      <c r="N15" s="25"/>
      <c r="O15" s="22">
        <v>3</v>
      </c>
    </row>
    <row r="16" spans="1:15" ht="15.75" customHeight="1">
      <c r="A16" s="22">
        <v>6</v>
      </c>
      <c r="B16" s="22" t="s">
        <v>580</v>
      </c>
      <c r="C16" s="22">
        <v>630</v>
      </c>
      <c r="D16" s="28">
        <v>40602</v>
      </c>
      <c r="E16" s="29">
        <v>0.8576388888888888</v>
      </c>
      <c r="F16" s="22">
        <v>191</v>
      </c>
      <c r="G16" s="22">
        <v>119</v>
      </c>
      <c r="H16" s="22">
        <v>141</v>
      </c>
      <c r="I16" s="25">
        <f t="shared" si="0"/>
        <v>150.33333333333334</v>
      </c>
      <c r="J16" s="22">
        <v>229</v>
      </c>
      <c r="K16" s="22">
        <v>231</v>
      </c>
      <c r="L16" s="22">
        <v>235</v>
      </c>
      <c r="M16" s="22">
        <v>960</v>
      </c>
      <c r="N16" s="25">
        <f t="shared" si="1"/>
        <v>15.659722222222221</v>
      </c>
      <c r="O16" s="22">
        <v>2</v>
      </c>
    </row>
    <row r="17" spans="1:15" ht="15.75" customHeight="1">
      <c r="A17" s="22">
        <v>7</v>
      </c>
      <c r="B17" s="22" t="s">
        <v>581</v>
      </c>
      <c r="C17" s="22">
        <v>630</v>
      </c>
      <c r="D17" s="28">
        <v>40602</v>
      </c>
      <c r="E17" s="29">
        <v>0.8576388888888888</v>
      </c>
      <c r="F17" s="22">
        <v>145</v>
      </c>
      <c r="G17" s="22">
        <v>127</v>
      </c>
      <c r="H17" s="22">
        <v>155</v>
      </c>
      <c r="I17" s="25">
        <f t="shared" si="0"/>
        <v>142.33333333333334</v>
      </c>
      <c r="J17" s="22">
        <v>228</v>
      </c>
      <c r="K17" s="22">
        <v>229</v>
      </c>
      <c r="L17" s="22">
        <v>233</v>
      </c>
      <c r="M17" s="22">
        <v>960</v>
      </c>
      <c r="N17" s="25">
        <f t="shared" si="1"/>
        <v>14.82638888888889</v>
      </c>
      <c r="O17" s="22">
        <v>3</v>
      </c>
    </row>
    <row r="18" spans="1:15" ht="15.75" customHeight="1">
      <c r="A18" s="22">
        <v>8</v>
      </c>
      <c r="B18" s="22" t="s">
        <v>582</v>
      </c>
      <c r="C18" s="22">
        <v>1000</v>
      </c>
      <c r="D18" s="28">
        <v>40602</v>
      </c>
      <c r="E18" s="29">
        <v>0.8645833333333334</v>
      </c>
      <c r="F18" s="22">
        <v>162</v>
      </c>
      <c r="G18" s="22">
        <v>104</v>
      </c>
      <c r="H18" s="22">
        <v>95</v>
      </c>
      <c r="I18" s="25">
        <f t="shared" si="0"/>
        <v>120.33333333333333</v>
      </c>
      <c r="J18" s="22">
        <v>230</v>
      </c>
      <c r="K18" s="22">
        <v>237</v>
      </c>
      <c r="L18" s="22">
        <v>234</v>
      </c>
      <c r="M18" s="22">
        <v>1500</v>
      </c>
      <c r="N18" s="25">
        <f t="shared" si="1"/>
        <v>8.022222222222222</v>
      </c>
      <c r="O18" s="22">
        <v>2</v>
      </c>
    </row>
    <row r="19" spans="1:15" ht="15.75" customHeight="1">
      <c r="A19" s="22">
        <v>9</v>
      </c>
      <c r="B19" s="22" t="s">
        <v>583</v>
      </c>
      <c r="C19" s="22">
        <v>1000</v>
      </c>
      <c r="D19" s="28">
        <v>40602</v>
      </c>
      <c r="E19" s="29">
        <v>0.8645833333333334</v>
      </c>
      <c r="F19" s="22">
        <v>85</v>
      </c>
      <c r="G19" s="22">
        <v>90</v>
      </c>
      <c r="H19" s="22">
        <v>92</v>
      </c>
      <c r="I19" s="25">
        <f t="shared" si="0"/>
        <v>89</v>
      </c>
      <c r="J19" s="22">
        <v>238</v>
      </c>
      <c r="K19" s="22">
        <v>235</v>
      </c>
      <c r="L19" s="22">
        <v>237</v>
      </c>
      <c r="M19" s="22">
        <v>1500</v>
      </c>
      <c r="N19" s="25">
        <f t="shared" si="1"/>
        <v>5.933333333333334</v>
      </c>
      <c r="O19" s="22">
        <v>3</v>
      </c>
    </row>
    <row r="20" spans="1:15" ht="15.75" customHeight="1">
      <c r="A20" s="22">
        <v>10</v>
      </c>
      <c r="B20" s="22" t="s">
        <v>584</v>
      </c>
      <c r="C20" s="22">
        <v>250</v>
      </c>
      <c r="D20" s="28">
        <v>40602</v>
      </c>
      <c r="E20" s="29">
        <v>0.875</v>
      </c>
      <c r="F20" s="22">
        <v>197</v>
      </c>
      <c r="G20" s="22">
        <v>159</v>
      </c>
      <c r="H20" s="22">
        <v>228</v>
      </c>
      <c r="I20" s="25">
        <f t="shared" si="0"/>
        <v>194.66666666666666</v>
      </c>
      <c r="J20" s="22">
        <v>222</v>
      </c>
      <c r="K20" s="22">
        <v>233</v>
      </c>
      <c r="L20" s="22">
        <v>236</v>
      </c>
      <c r="M20" s="22">
        <v>380</v>
      </c>
      <c r="N20" s="25">
        <f t="shared" si="1"/>
        <v>51.22807017543859</v>
      </c>
      <c r="O20" s="22">
        <v>3</v>
      </c>
    </row>
    <row r="21" spans="1:15" ht="15.75" customHeight="1">
      <c r="A21" s="22">
        <v>11</v>
      </c>
      <c r="B21" s="22" t="s">
        <v>585</v>
      </c>
      <c r="C21" s="22">
        <v>630</v>
      </c>
      <c r="D21" s="28">
        <v>40602</v>
      </c>
      <c r="E21" s="29">
        <v>0.8888888888888888</v>
      </c>
      <c r="F21" s="22">
        <v>636</v>
      </c>
      <c r="G21" s="22">
        <v>524</v>
      </c>
      <c r="H21" s="22">
        <v>590</v>
      </c>
      <c r="I21" s="25">
        <f t="shared" si="0"/>
        <v>583.3333333333334</v>
      </c>
      <c r="J21" s="22">
        <v>239</v>
      </c>
      <c r="K21" s="22">
        <v>235</v>
      </c>
      <c r="L21" s="22">
        <v>239</v>
      </c>
      <c r="M21" s="22">
        <v>960</v>
      </c>
      <c r="N21" s="25">
        <f t="shared" si="1"/>
        <v>60.76388888888889</v>
      </c>
      <c r="O21" s="22">
        <v>4</v>
      </c>
    </row>
    <row r="22" spans="1:15" ht="15.75" customHeight="1">
      <c r="A22" s="22">
        <v>12</v>
      </c>
      <c r="B22" s="22" t="s">
        <v>586</v>
      </c>
      <c r="C22" s="22">
        <v>400</v>
      </c>
      <c r="D22" s="28">
        <v>40602</v>
      </c>
      <c r="E22" s="29">
        <v>0.8958333333333334</v>
      </c>
      <c r="F22" s="22">
        <v>45</v>
      </c>
      <c r="G22" s="22">
        <v>94</v>
      </c>
      <c r="H22" s="22">
        <v>198</v>
      </c>
      <c r="I22" s="25">
        <f t="shared" si="0"/>
        <v>112.33333333333333</v>
      </c>
      <c r="J22" s="22">
        <v>240</v>
      </c>
      <c r="K22" s="22">
        <v>235</v>
      </c>
      <c r="L22" s="22">
        <v>235</v>
      </c>
      <c r="M22" s="22">
        <v>600</v>
      </c>
      <c r="N22" s="25">
        <f t="shared" si="1"/>
        <v>18.72222222222222</v>
      </c>
      <c r="O22" s="22">
        <v>3</v>
      </c>
    </row>
    <row r="23" spans="1:15" ht="15.75" customHeight="1">
      <c r="A23" s="22">
        <v>13</v>
      </c>
      <c r="B23" s="22" t="s">
        <v>587</v>
      </c>
      <c r="C23" s="22">
        <v>400</v>
      </c>
      <c r="D23" s="28">
        <v>40602</v>
      </c>
      <c r="E23" s="29">
        <v>0.90625</v>
      </c>
      <c r="F23" s="22">
        <v>265</v>
      </c>
      <c r="G23" s="22">
        <v>393</v>
      </c>
      <c r="H23" s="22">
        <v>227</v>
      </c>
      <c r="I23" s="25">
        <f t="shared" si="0"/>
        <v>295</v>
      </c>
      <c r="J23" s="22">
        <v>229</v>
      </c>
      <c r="K23" s="22">
        <v>237</v>
      </c>
      <c r="L23" s="22">
        <v>240</v>
      </c>
      <c r="M23" s="22">
        <v>600</v>
      </c>
      <c r="N23" s="25">
        <f t="shared" si="1"/>
        <v>49.166666666666664</v>
      </c>
      <c r="O23" s="22">
        <v>3</v>
      </c>
    </row>
    <row r="24" spans="1:15" ht="15.75" customHeight="1">
      <c r="A24" s="22">
        <v>14</v>
      </c>
      <c r="B24" s="22" t="s">
        <v>588</v>
      </c>
      <c r="C24" s="22">
        <v>400</v>
      </c>
      <c r="D24" s="28">
        <v>40602</v>
      </c>
      <c r="E24" s="29">
        <v>0.9201388888888888</v>
      </c>
      <c r="F24" s="22">
        <v>171</v>
      </c>
      <c r="G24" s="22">
        <v>160</v>
      </c>
      <c r="H24" s="22">
        <v>172</v>
      </c>
      <c r="I24" s="25">
        <f t="shared" si="0"/>
        <v>167.66666666666666</v>
      </c>
      <c r="J24" s="22">
        <v>240</v>
      </c>
      <c r="K24" s="22">
        <v>233</v>
      </c>
      <c r="L24" s="22">
        <v>239</v>
      </c>
      <c r="M24" s="22">
        <v>600</v>
      </c>
      <c r="N24" s="25">
        <f t="shared" si="1"/>
        <v>27.944444444444443</v>
      </c>
      <c r="O24" s="22">
        <v>4</v>
      </c>
    </row>
    <row r="25" spans="1:15" ht="15.75" customHeight="1">
      <c r="A25" s="22">
        <v>15</v>
      </c>
      <c r="B25" s="22" t="s">
        <v>589</v>
      </c>
      <c r="C25" s="22">
        <v>400</v>
      </c>
      <c r="D25" s="28">
        <v>40602</v>
      </c>
      <c r="E25" s="29">
        <v>0.9166666666666666</v>
      </c>
      <c r="F25" s="22">
        <v>316</v>
      </c>
      <c r="G25" s="22">
        <v>265</v>
      </c>
      <c r="H25" s="22">
        <v>410</v>
      </c>
      <c r="I25" s="25">
        <f t="shared" si="0"/>
        <v>330.3333333333333</v>
      </c>
      <c r="J25" s="22">
        <v>230</v>
      </c>
      <c r="K25" s="22">
        <v>235</v>
      </c>
      <c r="L25" s="22">
        <v>237</v>
      </c>
      <c r="M25" s="22">
        <v>600</v>
      </c>
      <c r="N25" s="25">
        <f t="shared" si="1"/>
        <v>55.05555555555556</v>
      </c>
      <c r="O25" s="22">
        <v>3</v>
      </c>
    </row>
    <row r="26" spans="1:15" ht="15.75" customHeight="1">
      <c r="A26" s="22">
        <v>16</v>
      </c>
      <c r="B26" s="22" t="s">
        <v>590</v>
      </c>
      <c r="C26" s="22">
        <v>400</v>
      </c>
      <c r="D26" s="28">
        <v>40602</v>
      </c>
      <c r="E26" s="29">
        <v>0.9236111111111112</v>
      </c>
      <c r="F26" s="22">
        <v>148</v>
      </c>
      <c r="G26" s="22">
        <v>255</v>
      </c>
      <c r="H26" s="22">
        <v>178</v>
      </c>
      <c r="I26" s="25">
        <f t="shared" si="0"/>
        <v>193.66666666666666</v>
      </c>
      <c r="J26" s="22">
        <v>231</v>
      </c>
      <c r="K26" s="22">
        <v>239</v>
      </c>
      <c r="L26" s="22">
        <v>237</v>
      </c>
      <c r="M26" s="22">
        <v>600</v>
      </c>
      <c r="N26" s="25">
        <f t="shared" si="1"/>
        <v>32.27777777777778</v>
      </c>
      <c r="O26" s="22">
        <v>3</v>
      </c>
    </row>
    <row r="27" spans="1:15" ht="15.75" customHeight="1">
      <c r="A27" s="22">
        <v>17</v>
      </c>
      <c r="B27" s="22" t="s">
        <v>591</v>
      </c>
      <c r="C27" s="22">
        <v>400</v>
      </c>
      <c r="D27" s="28">
        <v>40602</v>
      </c>
      <c r="E27" s="29">
        <v>0.9270833333333334</v>
      </c>
      <c r="F27" s="22">
        <v>126</v>
      </c>
      <c r="G27" s="22">
        <v>96</v>
      </c>
      <c r="H27" s="22">
        <v>153</v>
      </c>
      <c r="I27" s="25">
        <f t="shared" si="0"/>
        <v>125</v>
      </c>
      <c r="J27" s="22">
        <v>231</v>
      </c>
      <c r="K27" s="22">
        <v>239</v>
      </c>
      <c r="L27" s="22">
        <v>239</v>
      </c>
      <c r="M27" s="22">
        <v>600</v>
      </c>
      <c r="N27" s="25">
        <f t="shared" si="1"/>
        <v>20.833333333333336</v>
      </c>
      <c r="O27" s="22">
        <v>3</v>
      </c>
    </row>
    <row r="28" spans="1:15" ht="15.75" customHeight="1">
      <c r="A28" s="22">
        <v>18</v>
      </c>
      <c r="B28" s="22" t="s">
        <v>592</v>
      </c>
      <c r="C28" s="22">
        <v>63</v>
      </c>
      <c r="D28" s="28">
        <v>40602</v>
      </c>
      <c r="E28" s="29">
        <v>0.9375</v>
      </c>
      <c r="F28" s="22">
        <v>2</v>
      </c>
      <c r="G28" s="22">
        <v>13</v>
      </c>
      <c r="H28" s="22">
        <v>5</v>
      </c>
      <c r="I28" s="25">
        <f t="shared" si="0"/>
        <v>6.666666666666667</v>
      </c>
      <c r="J28" s="22">
        <v>228</v>
      </c>
      <c r="K28" s="22">
        <v>237</v>
      </c>
      <c r="L28" s="22">
        <v>238</v>
      </c>
      <c r="M28" s="22">
        <v>96</v>
      </c>
      <c r="N28" s="25">
        <f t="shared" si="1"/>
        <v>6.944444444444445</v>
      </c>
      <c r="O28" s="22">
        <v>4</v>
      </c>
    </row>
    <row r="29" spans="1:15" ht="15.75" customHeight="1">
      <c r="A29" s="22">
        <v>19</v>
      </c>
      <c r="B29" s="22" t="s">
        <v>593</v>
      </c>
      <c r="C29" s="22">
        <v>250</v>
      </c>
      <c r="D29" s="28">
        <v>40603</v>
      </c>
      <c r="E29" s="29">
        <v>0.7534722222222222</v>
      </c>
      <c r="F29" s="22">
        <v>1</v>
      </c>
      <c r="G29" s="22">
        <v>2</v>
      </c>
      <c r="H29" s="22">
        <v>1</v>
      </c>
      <c r="I29" s="25">
        <f t="shared" si="0"/>
        <v>1.3333333333333333</v>
      </c>
      <c r="J29" s="22">
        <v>228</v>
      </c>
      <c r="K29" s="22">
        <v>235</v>
      </c>
      <c r="L29" s="22">
        <v>233</v>
      </c>
      <c r="M29" s="22">
        <v>380</v>
      </c>
      <c r="N29" s="25">
        <f>I29/M29*100</f>
        <v>0.3508771929824561</v>
      </c>
      <c r="O29" s="22">
        <v>3</v>
      </c>
    </row>
    <row r="30" spans="1:15" ht="15.75" customHeight="1">
      <c r="A30" s="22">
        <v>20</v>
      </c>
      <c r="B30" s="22" t="s">
        <v>594</v>
      </c>
      <c r="C30" s="22">
        <v>630</v>
      </c>
      <c r="D30" s="28">
        <v>40603</v>
      </c>
      <c r="E30" s="29">
        <v>0.7604166666666666</v>
      </c>
      <c r="F30" s="22">
        <v>95</v>
      </c>
      <c r="G30" s="22">
        <v>113</v>
      </c>
      <c r="H30" s="22">
        <v>127</v>
      </c>
      <c r="I30" s="25">
        <f t="shared" si="0"/>
        <v>111.66666666666667</v>
      </c>
      <c r="J30" s="22">
        <v>229</v>
      </c>
      <c r="K30" s="22">
        <v>233</v>
      </c>
      <c r="L30" s="22">
        <v>230</v>
      </c>
      <c r="M30" s="22">
        <v>960</v>
      </c>
      <c r="N30" s="25">
        <f t="shared" si="1"/>
        <v>11.631944444444445</v>
      </c>
      <c r="O30" s="22">
        <v>3</v>
      </c>
    </row>
    <row r="31" spans="1:15" ht="15.75" customHeight="1">
      <c r="A31" s="22">
        <v>21</v>
      </c>
      <c r="B31" s="22" t="s">
        <v>595</v>
      </c>
      <c r="C31" s="22">
        <v>630</v>
      </c>
      <c r="D31" s="28">
        <v>40603</v>
      </c>
      <c r="E31" s="29">
        <v>0.7638888888888888</v>
      </c>
      <c r="F31" s="22">
        <v>253</v>
      </c>
      <c r="G31" s="22">
        <v>188</v>
      </c>
      <c r="H31" s="22">
        <v>140</v>
      </c>
      <c r="I31" s="25">
        <f t="shared" si="0"/>
        <v>193.66666666666666</v>
      </c>
      <c r="J31" s="22">
        <v>232</v>
      </c>
      <c r="K31" s="22">
        <v>231</v>
      </c>
      <c r="L31" s="22">
        <v>231</v>
      </c>
      <c r="M31" s="22">
        <v>960</v>
      </c>
      <c r="N31" s="25">
        <f t="shared" si="1"/>
        <v>20.173611111111107</v>
      </c>
      <c r="O31" s="22">
        <v>3</v>
      </c>
    </row>
    <row r="32" spans="1:15" ht="15.75" customHeight="1">
      <c r="A32" s="22">
        <v>22</v>
      </c>
      <c r="B32" s="22" t="s">
        <v>596</v>
      </c>
      <c r="C32" s="22">
        <v>250</v>
      </c>
      <c r="D32" s="28">
        <v>40603</v>
      </c>
      <c r="E32" s="29">
        <v>0.7777777777777778</v>
      </c>
      <c r="F32" s="22">
        <v>100</v>
      </c>
      <c r="G32" s="22">
        <v>100</v>
      </c>
      <c r="H32" s="22">
        <v>96</v>
      </c>
      <c r="I32" s="25">
        <f t="shared" si="0"/>
        <v>98.66666666666667</v>
      </c>
      <c r="J32" s="22">
        <v>234</v>
      </c>
      <c r="K32" s="22">
        <v>230</v>
      </c>
      <c r="L32" s="22">
        <v>230</v>
      </c>
      <c r="M32" s="22">
        <v>380</v>
      </c>
      <c r="N32" s="25">
        <f t="shared" si="1"/>
        <v>25.964912280701757</v>
      </c>
      <c r="O32" s="22">
        <v>3</v>
      </c>
    </row>
    <row r="33" spans="1:15" ht="15.75" customHeight="1">
      <c r="A33" s="22">
        <v>23</v>
      </c>
      <c r="B33" s="22" t="s">
        <v>597</v>
      </c>
      <c r="C33" s="22">
        <v>630</v>
      </c>
      <c r="D33" s="28">
        <v>40603</v>
      </c>
      <c r="E33" s="29">
        <v>0.7951388888888888</v>
      </c>
      <c r="F33" s="22">
        <v>196</v>
      </c>
      <c r="G33" s="22">
        <v>197</v>
      </c>
      <c r="H33" s="22">
        <v>189</v>
      </c>
      <c r="I33" s="25">
        <f t="shared" si="0"/>
        <v>194</v>
      </c>
      <c r="J33" s="22">
        <v>234</v>
      </c>
      <c r="K33" s="22">
        <v>229</v>
      </c>
      <c r="L33" s="22">
        <v>233</v>
      </c>
      <c r="M33" s="22">
        <v>960</v>
      </c>
      <c r="N33" s="25">
        <f t="shared" si="1"/>
        <v>20.208333333333332</v>
      </c>
      <c r="O33" s="22">
        <v>3</v>
      </c>
    </row>
    <row r="34" spans="1:15" ht="15.75" customHeight="1">
      <c r="A34" s="22">
        <v>24</v>
      </c>
      <c r="B34" s="22" t="s">
        <v>598</v>
      </c>
      <c r="C34" s="22"/>
      <c r="D34" s="28">
        <v>40603</v>
      </c>
      <c r="E34" s="29">
        <v>0.7986111111111112</v>
      </c>
      <c r="F34" s="23" t="s">
        <v>462</v>
      </c>
      <c r="G34" s="23" t="s">
        <v>463</v>
      </c>
      <c r="H34" s="23" t="s">
        <v>464</v>
      </c>
      <c r="I34" s="25"/>
      <c r="J34" s="22"/>
      <c r="K34" s="22"/>
      <c r="L34" s="22"/>
      <c r="M34" s="22"/>
      <c r="N34" s="25"/>
      <c r="O34" s="22">
        <v>2</v>
      </c>
    </row>
    <row r="35" spans="1:15" ht="15.75" customHeight="1">
      <c r="A35" s="22">
        <v>25</v>
      </c>
      <c r="B35" s="22" t="s">
        <v>599</v>
      </c>
      <c r="C35" s="22">
        <v>250</v>
      </c>
      <c r="D35" s="28">
        <v>40603</v>
      </c>
      <c r="E35" s="29">
        <v>0.8090277777777778</v>
      </c>
      <c r="F35" s="22">
        <v>118</v>
      </c>
      <c r="G35" s="22">
        <v>225</v>
      </c>
      <c r="H35" s="22">
        <v>207</v>
      </c>
      <c r="I35" s="25">
        <f t="shared" si="0"/>
        <v>183.33333333333334</v>
      </c>
      <c r="J35" s="22">
        <v>231</v>
      </c>
      <c r="K35" s="22">
        <v>235</v>
      </c>
      <c r="L35" s="22">
        <v>239</v>
      </c>
      <c r="M35" s="22">
        <v>380</v>
      </c>
      <c r="N35" s="25">
        <f t="shared" si="1"/>
        <v>48.24561403508772</v>
      </c>
      <c r="O35" s="22">
        <v>3</v>
      </c>
    </row>
    <row r="36" spans="1:15" ht="15.75" customHeight="1">
      <c r="A36" s="22">
        <v>26</v>
      </c>
      <c r="B36" s="22" t="s">
        <v>600</v>
      </c>
      <c r="C36" s="22">
        <v>250</v>
      </c>
      <c r="D36" s="28">
        <v>40603</v>
      </c>
      <c r="E36" s="29">
        <v>0.8194444444444445</v>
      </c>
      <c r="F36" s="23" t="s">
        <v>462</v>
      </c>
      <c r="G36" s="23" t="s">
        <v>463</v>
      </c>
      <c r="H36" s="23" t="s">
        <v>464</v>
      </c>
      <c r="I36" s="25"/>
      <c r="J36" s="22">
        <v>233</v>
      </c>
      <c r="K36" s="22">
        <v>233</v>
      </c>
      <c r="L36" s="22">
        <v>235</v>
      </c>
      <c r="M36" s="22">
        <v>380</v>
      </c>
      <c r="N36" s="25">
        <f t="shared" si="1"/>
        <v>0</v>
      </c>
      <c r="O36" s="22">
        <v>3</v>
      </c>
    </row>
    <row r="37" spans="1:15" ht="15.75" customHeight="1">
      <c r="A37" s="22">
        <v>27</v>
      </c>
      <c r="B37" s="22" t="s">
        <v>601</v>
      </c>
      <c r="C37" s="22">
        <v>250</v>
      </c>
      <c r="D37" s="28">
        <v>40603</v>
      </c>
      <c r="E37" s="29">
        <v>0.8194444444444445</v>
      </c>
      <c r="F37" s="22">
        <v>143</v>
      </c>
      <c r="G37" s="22">
        <v>132</v>
      </c>
      <c r="H37" s="22">
        <v>176</v>
      </c>
      <c r="I37" s="25">
        <f t="shared" si="0"/>
        <v>150.33333333333334</v>
      </c>
      <c r="J37" s="22">
        <v>235</v>
      </c>
      <c r="K37" s="22">
        <v>239</v>
      </c>
      <c r="L37" s="22">
        <v>238</v>
      </c>
      <c r="M37" s="22">
        <v>380</v>
      </c>
      <c r="N37" s="25">
        <f t="shared" si="1"/>
        <v>39.56140350877193</v>
      </c>
      <c r="O37" s="22">
        <v>3</v>
      </c>
    </row>
    <row r="38" spans="1:15" ht="15.75" customHeight="1">
      <c r="A38" s="22">
        <v>28</v>
      </c>
      <c r="B38" s="22" t="s">
        <v>602</v>
      </c>
      <c r="C38" s="22"/>
      <c r="D38" s="28">
        <v>40603</v>
      </c>
      <c r="E38" s="22"/>
      <c r="F38" s="22" t="s">
        <v>548</v>
      </c>
      <c r="G38" s="22" t="s">
        <v>549</v>
      </c>
      <c r="H38" s="22" t="s">
        <v>702</v>
      </c>
      <c r="I38" s="25"/>
      <c r="J38" s="22"/>
      <c r="K38" s="22"/>
      <c r="L38" s="22"/>
      <c r="M38" s="22"/>
      <c r="N38" s="25"/>
      <c r="O38" s="22">
        <v>3</v>
      </c>
    </row>
    <row r="39" spans="1:15" ht="15.75" customHeight="1">
      <c r="A39" s="22">
        <v>29</v>
      </c>
      <c r="B39" s="22" t="s">
        <v>603</v>
      </c>
      <c r="C39" s="22">
        <v>630</v>
      </c>
      <c r="D39" s="28">
        <v>40606</v>
      </c>
      <c r="E39" s="29">
        <v>0.7569444444444445</v>
      </c>
      <c r="F39" s="22">
        <v>157</v>
      </c>
      <c r="G39" s="22">
        <v>120</v>
      </c>
      <c r="H39" s="22">
        <v>138</v>
      </c>
      <c r="I39" s="25">
        <f t="shared" si="0"/>
        <v>138.33333333333334</v>
      </c>
      <c r="J39" s="22">
        <v>233</v>
      </c>
      <c r="K39" s="22">
        <v>229</v>
      </c>
      <c r="L39" s="22">
        <v>231</v>
      </c>
      <c r="M39" s="22">
        <v>960</v>
      </c>
      <c r="N39" s="25">
        <f t="shared" si="1"/>
        <v>14.409722222222223</v>
      </c>
      <c r="O39" s="22">
        <v>3</v>
      </c>
    </row>
    <row r="40" spans="1:15" ht="15.75" customHeight="1">
      <c r="A40" s="22">
        <v>30</v>
      </c>
      <c r="B40" s="22" t="s">
        <v>604</v>
      </c>
      <c r="C40" s="22">
        <v>630</v>
      </c>
      <c r="D40" s="28">
        <v>40606</v>
      </c>
      <c r="E40" s="29">
        <v>0.7604166666666666</v>
      </c>
      <c r="F40" s="22">
        <v>480</v>
      </c>
      <c r="G40" s="22">
        <v>493</v>
      </c>
      <c r="H40" s="22">
        <v>511</v>
      </c>
      <c r="I40" s="25">
        <f t="shared" si="0"/>
        <v>494.6666666666667</v>
      </c>
      <c r="J40" s="22">
        <v>237</v>
      </c>
      <c r="K40" s="22">
        <v>239</v>
      </c>
      <c r="L40" s="22">
        <v>230</v>
      </c>
      <c r="M40" s="22">
        <v>960</v>
      </c>
      <c r="N40" s="25">
        <f t="shared" si="1"/>
        <v>51.527777777777786</v>
      </c>
      <c r="O40" s="22">
        <v>3</v>
      </c>
    </row>
    <row r="41" spans="1:15" ht="15.75" customHeight="1">
      <c r="A41" s="22">
        <v>31</v>
      </c>
      <c r="B41" s="22" t="s">
        <v>605</v>
      </c>
      <c r="C41" s="22">
        <v>630</v>
      </c>
      <c r="D41" s="28">
        <v>40606</v>
      </c>
      <c r="E41" s="29">
        <v>0.7708333333333334</v>
      </c>
      <c r="F41" s="22">
        <v>75</v>
      </c>
      <c r="G41" s="22">
        <v>51</v>
      </c>
      <c r="H41" s="22">
        <v>38</v>
      </c>
      <c r="I41" s="25">
        <f t="shared" si="0"/>
        <v>54.666666666666664</v>
      </c>
      <c r="J41" s="22">
        <v>229</v>
      </c>
      <c r="K41" s="22">
        <v>229</v>
      </c>
      <c r="L41" s="22">
        <v>237</v>
      </c>
      <c r="M41" s="22">
        <v>960</v>
      </c>
      <c r="N41" s="25">
        <f t="shared" si="1"/>
        <v>5.694444444444445</v>
      </c>
      <c r="O41" s="22">
        <v>3</v>
      </c>
    </row>
    <row r="42" spans="1:15" ht="15.75" customHeight="1">
      <c r="A42" s="22">
        <v>32</v>
      </c>
      <c r="B42" s="22" t="s">
        <v>606</v>
      </c>
      <c r="C42" s="22">
        <v>630</v>
      </c>
      <c r="D42" s="28">
        <v>40606</v>
      </c>
      <c r="E42" s="29">
        <v>0.7743055555555555</v>
      </c>
      <c r="F42" s="22">
        <v>199</v>
      </c>
      <c r="G42" s="22">
        <v>171</v>
      </c>
      <c r="H42" s="22">
        <v>170</v>
      </c>
      <c r="I42" s="25">
        <f t="shared" si="0"/>
        <v>180</v>
      </c>
      <c r="J42" s="22">
        <v>230</v>
      </c>
      <c r="K42" s="22">
        <v>237</v>
      </c>
      <c r="L42" s="22">
        <v>236</v>
      </c>
      <c r="M42" s="22">
        <v>960</v>
      </c>
      <c r="N42" s="25">
        <f t="shared" si="1"/>
        <v>18.75</v>
      </c>
      <c r="O42" s="22">
        <v>3</v>
      </c>
    </row>
    <row r="43" spans="1:15" ht="15.75" customHeight="1">
      <c r="A43" s="22">
        <v>33</v>
      </c>
      <c r="B43" s="22" t="s">
        <v>607</v>
      </c>
      <c r="C43" s="22">
        <v>630</v>
      </c>
      <c r="D43" s="28">
        <v>40606</v>
      </c>
      <c r="E43" s="29">
        <v>0.7847222222222222</v>
      </c>
      <c r="F43" s="22">
        <v>250</v>
      </c>
      <c r="G43" s="22">
        <v>225</v>
      </c>
      <c r="H43" s="22">
        <v>238</v>
      </c>
      <c r="I43" s="25">
        <f t="shared" si="0"/>
        <v>237.66666666666666</v>
      </c>
      <c r="J43" s="22">
        <v>237</v>
      </c>
      <c r="K43" s="22">
        <v>235</v>
      </c>
      <c r="L43" s="22">
        <v>235</v>
      </c>
      <c r="M43" s="22">
        <v>960</v>
      </c>
      <c r="N43" s="25">
        <f t="shared" si="1"/>
        <v>24.756944444444443</v>
      </c>
      <c r="O43" s="22">
        <v>3</v>
      </c>
    </row>
    <row r="44" spans="1:15" ht="15.75" customHeight="1">
      <c r="A44" s="22">
        <v>34</v>
      </c>
      <c r="B44" s="22" t="s">
        <v>608</v>
      </c>
      <c r="C44" s="22">
        <v>630</v>
      </c>
      <c r="D44" s="28">
        <v>40606</v>
      </c>
      <c r="E44" s="29">
        <v>0.7881944444444445</v>
      </c>
      <c r="F44" s="22">
        <v>140</v>
      </c>
      <c r="G44" s="22">
        <v>145</v>
      </c>
      <c r="H44" s="22">
        <v>172</v>
      </c>
      <c r="I44" s="25">
        <f t="shared" si="0"/>
        <v>152.33333333333334</v>
      </c>
      <c r="J44" s="22">
        <v>235</v>
      </c>
      <c r="K44" s="22">
        <v>239</v>
      </c>
      <c r="L44" s="22">
        <v>239</v>
      </c>
      <c r="M44" s="22">
        <v>960</v>
      </c>
      <c r="N44" s="25">
        <f>I44/M44*100</f>
        <v>15.868055555555557</v>
      </c>
      <c r="O44" s="22">
        <v>2</v>
      </c>
    </row>
    <row r="45" spans="1:15" ht="15.75" customHeight="1">
      <c r="A45" s="22">
        <v>35</v>
      </c>
      <c r="B45" s="22" t="s">
        <v>609</v>
      </c>
      <c r="C45" s="22">
        <v>630</v>
      </c>
      <c r="D45" s="28">
        <v>40606</v>
      </c>
      <c r="E45" s="29">
        <v>0.7916666666666666</v>
      </c>
      <c r="F45" s="22">
        <v>330</v>
      </c>
      <c r="G45" s="22">
        <v>280</v>
      </c>
      <c r="H45" s="22">
        <v>288</v>
      </c>
      <c r="I45" s="25">
        <f t="shared" si="0"/>
        <v>299.3333333333333</v>
      </c>
      <c r="J45" s="22">
        <v>233</v>
      </c>
      <c r="K45" s="22">
        <v>235</v>
      </c>
      <c r="L45" s="22">
        <v>236</v>
      </c>
      <c r="M45" s="22">
        <v>960</v>
      </c>
      <c r="N45" s="25">
        <f t="shared" si="1"/>
        <v>31.180555555555557</v>
      </c>
      <c r="O45" s="22">
        <v>3</v>
      </c>
    </row>
    <row r="46" spans="1:15" ht="15.75" customHeight="1">
      <c r="A46" s="22">
        <v>36</v>
      </c>
      <c r="B46" s="22" t="s">
        <v>610</v>
      </c>
      <c r="C46" s="22">
        <v>630</v>
      </c>
      <c r="D46" s="28">
        <v>40606</v>
      </c>
      <c r="E46" s="29">
        <v>0.7951388888888888</v>
      </c>
      <c r="F46" s="22">
        <v>235</v>
      </c>
      <c r="G46" s="22">
        <v>335</v>
      </c>
      <c r="H46" s="22">
        <v>260</v>
      </c>
      <c r="I46" s="25">
        <f t="shared" si="0"/>
        <v>276.6666666666667</v>
      </c>
      <c r="J46" s="22">
        <v>230</v>
      </c>
      <c r="K46" s="22">
        <v>238</v>
      </c>
      <c r="L46" s="22">
        <v>236</v>
      </c>
      <c r="M46" s="22">
        <v>960</v>
      </c>
      <c r="N46" s="25">
        <f t="shared" si="1"/>
        <v>28.819444444444446</v>
      </c>
      <c r="O46" s="22">
        <v>3</v>
      </c>
    </row>
    <row r="47" spans="1:15" ht="15.75" customHeight="1">
      <c r="A47" s="22">
        <v>37</v>
      </c>
      <c r="B47" s="22" t="s">
        <v>611</v>
      </c>
      <c r="C47" s="22">
        <v>630</v>
      </c>
      <c r="D47" s="28">
        <v>40606</v>
      </c>
      <c r="E47" s="29">
        <v>0.8020833333333334</v>
      </c>
      <c r="F47" s="22">
        <v>116</v>
      </c>
      <c r="G47" s="22">
        <v>133</v>
      </c>
      <c r="H47" s="22">
        <v>138</v>
      </c>
      <c r="I47" s="25">
        <f t="shared" si="0"/>
        <v>129</v>
      </c>
      <c r="J47" s="22">
        <v>229</v>
      </c>
      <c r="K47" s="22">
        <v>237</v>
      </c>
      <c r="L47" s="22">
        <v>239</v>
      </c>
      <c r="M47" s="22">
        <v>960</v>
      </c>
      <c r="N47" s="25">
        <f t="shared" si="1"/>
        <v>13.4375</v>
      </c>
      <c r="O47" s="22">
        <v>3</v>
      </c>
    </row>
    <row r="48" spans="1:15" ht="15.75" customHeight="1">
      <c r="A48" s="22">
        <v>38</v>
      </c>
      <c r="B48" s="22" t="s">
        <v>612</v>
      </c>
      <c r="C48" s="22">
        <v>630</v>
      </c>
      <c r="D48" s="28">
        <v>40606</v>
      </c>
      <c r="E48" s="29">
        <v>0.8020833333333334</v>
      </c>
      <c r="F48" s="22">
        <v>168</v>
      </c>
      <c r="G48" s="22">
        <v>215</v>
      </c>
      <c r="H48" s="22">
        <v>185</v>
      </c>
      <c r="I48" s="25">
        <f t="shared" si="0"/>
        <v>189.33333333333334</v>
      </c>
      <c r="J48" s="22">
        <v>235</v>
      </c>
      <c r="K48" s="22">
        <v>235</v>
      </c>
      <c r="L48" s="22">
        <v>229</v>
      </c>
      <c r="M48" s="22">
        <v>960</v>
      </c>
      <c r="N48" s="25">
        <f t="shared" si="1"/>
        <v>19.722222222222225</v>
      </c>
      <c r="O48" s="22">
        <v>3</v>
      </c>
    </row>
    <row r="49" spans="1:15" ht="15.75" customHeight="1">
      <c r="A49" s="22">
        <v>39</v>
      </c>
      <c r="B49" s="22" t="s">
        <v>613</v>
      </c>
      <c r="C49" s="22">
        <v>630</v>
      </c>
      <c r="D49" s="28">
        <v>40606</v>
      </c>
      <c r="E49" s="29">
        <v>0.8090277777777778</v>
      </c>
      <c r="F49" s="22">
        <v>980</v>
      </c>
      <c r="G49" s="22">
        <v>392</v>
      </c>
      <c r="H49" s="22">
        <v>385</v>
      </c>
      <c r="I49" s="25">
        <f t="shared" si="0"/>
        <v>585.6666666666666</v>
      </c>
      <c r="J49" s="22">
        <v>237</v>
      </c>
      <c r="K49" s="22">
        <v>235</v>
      </c>
      <c r="L49" s="22">
        <v>237</v>
      </c>
      <c r="M49" s="22">
        <v>960</v>
      </c>
      <c r="N49" s="25">
        <f t="shared" si="1"/>
        <v>61.00694444444444</v>
      </c>
      <c r="O49" s="22">
        <v>3</v>
      </c>
    </row>
    <row r="50" spans="1:15" ht="15.75" customHeight="1">
      <c r="A50" s="22">
        <v>40</v>
      </c>
      <c r="B50" s="22" t="s">
        <v>614</v>
      </c>
      <c r="C50" s="22">
        <v>630</v>
      </c>
      <c r="D50" s="28">
        <v>40606</v>
      </c>
      <c r="E50" s="29">
        <v>0.8125</v>
      </c>
      <c r="F50" s="22">
        <v>95</v>
      </c>
      <c r="G50" s="22">
        <v>92</v>
      </c>
      <c r="H50" s="22">
        <v>95</v>
      </c>
      <c r="I50" s="25">
        <f t="shared" si="0"/>
        <v>94</v>
      </c>
      <c r="J50" s="22">
        <v>239</v>
      </c>
      <c r="K50" s="22">
        <v>238</v>
      </c>
      <c r="L50" s="22">
        <v>234</v>
      </c>
      <c r="M50" s="22">
        <v>960</v>
      </c>
      <c r="N50" s="25">
        <f t="shared" si="1"/>
        <v>9.791666666666666</v>
      </c>
      <c r="O50" s="22">
        <v>2</v>
      </c>
    </row>
    <row r="51" spans="1:15" ht="15.75" customHeight="1">
      <c r="A51" s="22">
        <v>41</v>
      </c>
      <c r="B51" s="22" t="s">
        <v>615</v>
      </c>
      <c r="C51" s="22">
        <v>400</v>
      </c>
      <c r="D51" s="28">
        <v>40607</v>
      </c>
      <c r="E51" s="29">
        <v>0.8402777777777778</v>
      </c>
      <c r="F51" s="22">
        <v>420</v>
      </c>
      <c r="G51" s="22">
        <v>216</v>
      </c>
      <c r="H51" s="22">
        <v>628</v>
      </c>
      <c r="I51" s="25">
        <f t="shared" si="0"/>
        <v>421.3333333333333</v>
      </c>
      <c r="J51" s="22">
        <v>239</v>
      </c>
      <c r="K51" s="22">
        <v>237</v>
      </c>
      <c r="L51" s="22">
        <v>236</v>
      </c>
      <c r="M51" s="22">
        <v>600</v>
      </c>
      <c r="N51" s="25">
        <f t="shared" si="1"/>
        <v>70.22222222222221</v>
      </c>
      <c r="O51" s="22">
        <v>3</v>
      </c>
    </row>
    <row r="52" spans="1:15" ht="15.75" customHeight="1">
      <c r="A52" s="22">
        <v>42</v>
      </c>
      <c r="B52" s="22" t="s">
        <v>616</v>
      </c>
      <c r="C52" s="22">
        <v>250</v>
      </c>
      <c r="D52" s="28">
        <v>40607</v>
      </c>
      <c r="E52" s="29">
        <v>0.8506944444444445</v>
      </c>
      <c r="F52" s="22">
        <v>1</v>
      </c>
      <c r="G52" s="22">
        <v>1</v>
      </c>
      <c r="H52" s="22">
        <v>1</v>
      </c>
      <c r="I52" s="25">
        <f t="shared" si="0"/>
        <v>1</v>
      </c>
      <c r="J52" s="22">
        <v>237</v>
      </c>
      <c r="K52" s="22">
        <v>239</v>
      </c>
      <c r="L52" s="22">
        <v>234</v>
      </c>
      <c r="M52" s="22">
        <v>380</v>
      </c>
      <c r="N52" s="25">
        <f t="shared" si="1"/>
        <v>0.2631578947368421</v>
      </c>
      <c r="O52" s="22">
        <v>3</v>
      </c>
    </row>
    <row r="53" spans="1:15" ht="15.75" customHeight="1">
      <c r="A53" s="22">
        <v>43</v>
      </c>
      <c r="B53" s="22" t="s">
        <v>617</v>
      </c>
      <c r="C53" s="22">
        <v>400</v>
      </c>
      <c r="D53" s="28">
        <v>40607</v>
      </c>
      <c r="E53" s="29">
        <v>0.8645833333333334</v>
      </c>
      <c r="F53" s="22">
        <v>285</v>
      </c>
      <c r="G53" s="22">
        <v>169</v>
      </c>
      <c r="H53" s="22">
        <v>218</v>
      </c>
      <c r="I53" s="25">
        <f t="shared" si="0"/>
        <v>224</v>
      </c>
      <c r="J53" s="22">
        <v>235</v>
      </c>
      <c r="K53" s="22">
        <v>237</v>
      </c>
      <c r="L53" s="22">
        <v>236</v>
      </c>
      <c r="M53" s="22">
        <v>600</v>
      </c>
      <c r="N53" s="25">
        <f t="shared" si="1"/>
        <v>37.333333333333336</v>
      </c>
      <c r="O53" s="22">
        <v>3</v>
      </c>
    </row>
    <row r="54" spans="1:15" ht="15.75" customHeight="1">
      <c r="A54" s="22">
        <v>44</v>
      </c>
      <c r="B54" s="22" t="s">
        <v>618</v>
      </c>
      <c r="C54" s="22">
        <v>400</v>
      </c>
      <c r="D54" s="28">
        <v>40607</v>
      </c>
      <c r="E54" s="29">
        <v>0.8715277777777778</v>
      </c>
      <c r="F54" s="22">
        <v>1</v>
      </c>
      <c r="G54" s="22">
        <v>1</v>
      </c>
      <c r="H54" s="22">
        <v>2</v>
      </c>
      <c r="I54" s="25">
        <f t="shared" si="0"/>
        <v>1.3333333333333333</v>
      </c>
      <c r="J54" s="22">
        <v>233</v>
      </c>
      <c r="K54" s="22">
        <v>235</v>
      </c>
      <c r="L54" s="22">
        <v>230</v>
      </c>
      <c r="M54" s="22">
        <v>600</v>
      </c>
      <c r="N54" s="25">
        <f t="shared" si="1"/>
        <v>0.2222222222222222</v>
      </c>
      <c r="O54" s="22">
        <v>3</v>
      </c>
    </row>
    <row r="55" spans="1:15" ht="15.75" customHeight="1">
      <c r="A55" s="22">
        <v>45</v>
      </c>
      <c r="B55" s="22" t="s">
        <v>619</v>
      </c>
      <c r="C55" s="22">
        <v>630</v>
      </c>
      <c r="D55" s="28">
        <v>40607</v>
      </c>
      <c r="E55" s="22"/>
      <c r="F55" s="23" t="s">
        <v>462</v>
      </c>
      <c r="G55" s="23" t="s">
        <v>463</v>
      </c>
      <c r="H55" s="23" t="s">
        <v>464</v>
      </c>
      <c r="I55" s="25"/>
      <c r="J55" s="22"/>
      <c r="K55" s="22"/>
      <c r="L55" s="22"/>
      <c r="M55" s="22">
        <v>960</v>
      </c>
      <c r="N55" s="25">
        <f>I55/M55*100</f>
        <v>0</v>
      </c>
      <c r="O55" s="22">
        <v>3</v>
      </c>
    </row>
    <row r="56" spans="1:15" ht="15.75" customHeight="1">
      <c r="A56" s="22">
        <v>46</v>
      </c>
      <c r="B56" s="22" t="s">
        <v>620</v>
      </c>
      <c r="C56" s="22">
        <v>630</v>
      </c>
      <c r="D56" s="28">
        <v>40607</v>
      </c>
      <c r="E56" s="29">
        <v>0.8819444444444445</v>
      </c>
      <c r="F56" s="22">
        <v>110</v>
      </c>
      <c r="G56" s="22">
        <v>140</v>
      </c>
      <c r="H56" s="22">
        <v>147</v>
      </c>
      <c r="I56" s="25">
        <f t="shared" si="0"/>
        <v>132.33333333333334</v>
      </c>
      <c r="J56" s="22">
        <v>230</v>
      </c>
      <c r="K56" s="22">
        <v>232</v>
      </c>
      <c r="L56" s="22">
        <v>237</v>
      </c>
      <c r="M56" s="22">
        <v>960</v>
      </c>
      <c r="N56" s="25">
        <f t="shared" si="1"/>
        <v>13.784722222222223</v>
      </c>
      <c r="O56" s="22">
        <v>4</v>
      </c>
    </row>
    <row r="57" spans="1:15" ht="15.75" customHeight="1">
      <c r="A57" s="22">
        <v>47</v>
      </c>
      <c r="B57" s="22" t="s">
        <v>621</v>
      </c>
      <c r="C57" s="22">
        <v>250</v>
      </c>
      <c r="D57" s="28">
        <v>40607</v>
      </c>
      <c r="E57" s="29">
        <v>0.8923611111111112</v>
      </c>
      <c r="F57" s="22">
        <v>180</v>
      </c>
      <c r="G57" s="22">
        <v>122</v>
      </c>
      <c r="H57" s="22">
        <v>110</v>
      </c>
      <c r="I57" s="25">
        <f t="shared" si="0"/>
        <v>137.33333333333334</v>
      </c>
      <c r="J57" s="22">
        <v>235</v>
      </c>
      <c r="K57" s="22">
        <v>233</v>
      </c>
      <c r="L57" s="22">
        <v>235</v>
      </c>
      <c r="M57" s="22">
        <v>380</v>
      </c>
      <c r="N57" s="25">
        <f t="shared" si="1"/>
        <v>36.140350877192986</v>
      </c>
      <c r="O57" s="22">
        <v>3</v>
      </c>
    </row>
    <row r="58" spans="1:15" ht="15.75" customHeight="1">
      <c r="A58" s="22">
        <v>48</v>
      </c>
      <c r="B58" s="22" t="s">
        <v>622</v>
      </c>
      <c r="C58" s="22">
        <v>250</v>
      </c>
      <c r="D58" s="28">
        <v>40607</v>
      </c>
      <c r="E58" s="29">
        <v>0.8958333333333334</v>
      </c>
      <c r="F58" s="22">
        <v>145</v>
      </c>
      <c r="G58" s="22">
        <v>122</v>
      </c>
      <c r="H58" s="22">
        <v>123</v>
      </c>
      <c r="I58" s="25">
        <f t="shared" si="0"/>
        <v>130</v>
      </c>
      <c r="J58" s="22">
        <v>236</v>
      </c>
      <c r="K58" s="22">
        <v>234</v>
      </c>
      <c r="L58" s="22">
        <v>236</v>
      </c>
      <c r="M58" s="22">
        <v>380</v>
      </c>
      <c r="N58" s="25">
        <f t="shared" si="1"/>
        <v>34.21052631578947</v>
      </c>
      <c r="O58" s="22">
        <v>3</v>
      </c>
    </row>
    <row r="59" spans="1:15" ht="15.75" customHeight="1">
      <c r="A59" s="22">
        <v>49</v>
      </c>
      <c r="B59" s="22" t="s">
        <v>623</v>
      </c>
      <c r="C59" s="22">
        <v>400</v>
      </c>
      <c r="D59" s="28">
        <v>40607</v>
      </c>
      <c r="E59" s="29">
        <v>0.9097222222222222</v>
      </c>
      <c r="F59" s="22">
        <v>11</v>
      </c>
      <c r="G59" s="22">
        <v>6</v>
      </c>
      <c r="H59" s="22">
        <v>7</v>
      </c>
      <c r="I59" s="25">
        <f t="shared" si="0"/>
        <v>8</v>
      </c>
      <c r="J59" s="22">
        <v>234</v>
      </c>
      <c r="K59" s="22">
        <v>230</v>
      </c>
      <c r="L59" s="22">
        <v>230</v>
      </c>
      <c r="M59" s="22">
        <v>600</v>
      </c>
      <c r="N59" s="25">
        <f t="shared" si="1"/>
        <v>1.3333333333333335</v>
      </c>
      <c r="O59" s="22">
        <v>3</v>
      </c>
    </row>
    <row r="60" spans="1:15" ht="15.75" customHeight="1">
      <c r="A60" s="22">
        <v>50</v>
      </c>
      <c r="B60" s="22" t="s">
        <v>624</v>
      </c>
      <c r="C60" s="22">
        <v>400</v>
      </c>
      <c r="D60" s="28">
        <v>40607</v>
      </c>
      <c r="E60" s="29">
        <v>0.9131944444444445</v>
      </c>
      <c r="F60" s="22">
        <v>95</v>
      </c>
      <c r="G60" s="22">
        <v>89</v>
      </c>
      <c r="H60" s="22">
        <v>92</v>
      </c>
      <c r="I60" s="25">
        <f t="shared" si="0"/>
        <v>92</v>
      </c>
      <c r="J60" s="22">
        <v>237</v>
      </c>
      <c r="K60" s="22">
        <v>235</v>
      </c>
      <c r="L60" s="22">
        <v>233</v>
      </c>
      <c r="M60" s="22">
        <v>600</v>
      </c>
      <c r="N60" s="25">
        <f t="shared" si="1"/>
        <v>15.333333333333332</v>
      </c>
      <c r="O60" s="22">
        <v>3</v>
      </c>
    </row>
    <row r="61" spans="1:15" ht="15.75" customHeight="1">
      <c r="A61" s="22">
        <v>51</v>
      </c>
      <c r="B61" s="22" t="s">
        <v>625</v>
      </c>
      <c r="C61" s="22">
        <v>250</v>
      </c>
      <c r="D61" s="28">
        <v>40607</v>
      </c>
      <c r="E61" s="29">
        <v>0.9270833333333334</v>
      </c>
      <c r="F61" s="22">
        <v>218</v>
      </c>
      <c r="G61" s="22">
        <v>250</v>
      </c>
      <c r="H61" s="22">
        <v>290</v>
      </c>
      <c r="I61" s="25">
        <f t="shared" si="0"/>
        <v>252.66666666666666</v>
      </c>
      <c r="J61" s="22">
        <v>237</v>
      </c>
      <c r="K61" s="22">
        <v>233</v>
      </c>
      <c r="L61" s="22">
        <v>235</v>
      </c>
      <c r="M61" s="22">
        <v>380</v>
      </c>
      <c r="N61" s="25">
        <f t="shared" si="1"/>
        <v>66.49122807017544</v>
      </c>
      <c r="O61" s="22">
        <v>3</v>
      </c>
    </row>
    <row r="62" spans="1:15" ht="15.75" customHeight="1">
      <c r="A62" s="22">
        <v>52</v>
      </c>
      <c r="B62" s="22" t="s">
        <v>626</v>
      </c>
      <c r="C62" s="22">
        <v>250</v>
      </c>
      <c r="D62" s="28">
        <v>40607</v>
      </c>
      <c r="E62" s="29">
        <v>0.9305555555555555</v>
      </c>
      <c r="F62" s="22">
        <v>20</v>
      </c>
      <c r="G62" s="22">
        <v>3</v>
      </c>
      <c r="H62" s="22">
        <v>7</v>
      </c>
      <c r="I62" s="25">
        <f t="shared" si="0"/>
        <v>10</v>
      </c>
      <c r="J62" s="22">
        <v>236</v>
      </c>
      <c r="K62" s="22">
        <v>232</v>
      </c>
      <c r="L62" s="22">
        <v>234</v>
      </c>
      <c r="M62" s="22">
        <v>380</v>
      </c>
      <c r="N62" s="25">
        <f t="shared" si="1"/>
        <v>2.631578947368421</v>
      </c>
      <c r="O62" s="22">
        <v>4</v>
      </c>
    </row>
    <row r="63" spans="1:15" ht="15.75" customHeight="1">
      <c r="A63" s="22">
        <v>53</v>
      </c>
      <c r="B63" s="22" t="s">
        <v>627</v>
      </c>
      <c r="C63" s="22">
        <v>400</v>
      </c>
      <c r="D63" s="28">
        <v>40607</v>
      </c>
      <c r="E63" s="29">
        <v>0.9444444444444445</v>
      </c>
      <c r="F63" s="22">
        <v>185</v>
      </c>
      <c r="G63" s="22">
        <v>166</v>
      </c>
      <c r="H63" s="22">
        <v>218</v>
      </c>
      <c r="I63" s="25">
        <f t="shared" si="0"/>
        <v>189.66666666666666</v>
      </c>
      <c r="J63" s="22">
        <v>235</v>
      </c>
      <c r="K63" s="22">
        <v>231</v>
      </c>
      <c r="L63" s="22">
        <v>231</v>
      </c>
      <c r="M63" s="22">
        <v>380</v>
      </c>
      <c r="N63" s="25">
        <f t="shared" si="1"/>
        <v>49.91228070175438</v>
      </c>
      <c r="O63" s="22">
        <v>3</v>
      </c>
    </row>
    <row r="64" spans="1:15" ht="15.75" customHeight="1">
      <c r="A64" s="22">
        <v>54</v>
      </c>
      <c r="B64" s="22" t="s">
        <v>628</v>
      </c>
      <c r="C64" s="22">
        <v>400</v>
      </c>
      <c r="D64" s="28">
        <v>40607</v>
      </c>
      <c r="E64" s="29">
        <v>0.9479166666666666</v>
      </c>
      <c r="F64" s="22">
        <v>80</v>
      </c>
      <c r="G64" s="22">
        <v>88</v>
      </c>
      <c r="H64" s="22">
        <v>85</v>
      </c>
      <c r="I64" s="25">
        <f t="shared" si="0"/>
        <v>84.33333333333333</v>
      </c>
      <c r="J64" s="22">
        <v>230</v>
      </c>
      <c r="K64" s="22">
        <v>231</v>
      </c>
      <c r="L64" s="22">
        <v>234</v>
      </c>
      <c r="M64" s="22">
        <v>380</v>
      </c>
      <c r="N64" s="25">
        <f t="shared" si="1"/>
        <v>22.19298245614035</v>
      </c>
      <c r="O64" s="22">
        <v>3</v>
      </c>
    </row>
    <row r="65" spans="1:15" ht="15.75" customHeight="1">
      <c r="A65" s="22">
        <v>55</v>
      </c>
      <c r="B65" s="27" t="s">
        <v>629</v>
      </c>
      <c r="C65" s="22">
        <v>400</v>
      </c>
      <c r="D65" s="28">
        <v>40607</v>
      </c>
      <c r="E65" s="29">
        <v>0.96875</v>
      </c>
      <c r="F65" s="22">
        <v>166</v>
      </c>
      <c r="G65" s="22">
        <v>85</v>
      </c>
      <c r="H65" s="22">
        <v>121</v>
      </c>
      <c r="I65" s="25">
        <f t="shared" si="0"/>
        <v>124</v>
      </c>
      <c r="J65" s="22">
        <v>230</v>
      </c>
      <c r="K65" s="22">
        <v>229</v>
      </c>
      <c r="L65" s="22">
        <v>235</v>
      </c>
      <c r="M65" s="22">
        <v>600</v>
      </c>
      <c r="N65" s="25">
        <f t="shared" si="1"/>
        <v>20.666666666666668</v>
      </c>
      <c r="O65" s="22">
        <v>3</v>
      </c>
    </row>
    <row r="66" spans="1:15" ht="15.75" customHeight="1">
      <c r="A66" s="22">
        <v>56</v>
      </c>
      <c r="B66" s="22" t="s">
        <v>630</v>
      </c>
      <c r="C66" s="22">
        <v>250</v>
      </c>
      <c r="D66" s="28">
        <v>40607</v>
      </c>
      <c r="E66" s="29">
        <v>0.9722222222222222</v>
      </c>
      <c r="F66" s="22">
        <v>81</v>
      </c>
      <c r="G66" s="22">
        <v>43</v>
      </c>
      <c r="H66" s="22">
        <v>81</v>
      </c>
      <c r="I66" s="25">
        <f t="shared" si="0"/>
        <v>68.33333333333333</v>
      </c>
      <c r="J66" s="22">
        <v>232</v>
      </c>
      <c r="K66" s="22">
        <v>229</v>
      </c>
      <c r="L66" s="22">
        <v>233</v>
      </c>
      <c r="M66" s="22">
        <v>380</v>
      </c>
      <c r="N66" s="25">
        <f t="shared" si="1"/>
        <v>17.982456140350873</v>
      </c>
      <c r="O66" s="22">
        <v>3</v>
      </c>
    </row>
    <row r="67" ht="5.25" customHeight="1"/>
    <row r="68" ht="6.75" customHeight="1"/>
    <row r="69" spans="2:12" ht="12.75">
      <c r="B69" s="58" t="s">
        <v>631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2:12" ht="21.75" customHeight="1">
      <c r="B70" s="58" t="s">
        <v>695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</row>
  </sheetData>
  <sheetProtection/>
  <mergeCells count="18">
    <mergeCell ref="H4:O4"/>
    <mergeCell ref="F5:O5"/>
    <mergeCell ref="A9:A10"/>
    <mergeCell ref="B9:B10"/>
    <mergeCell ref="C9:C10"/>
    <mergeCell ref="D9:E9"/>
    <mergeCell ref="J9:L9"/>
    <mergeCell ref="M9:M10"/>
    <mergeCell ref="B69:L69"/>
    <mergeCell ref="B70:L70"/>
    <mergeCell ref="F9:H9"/>
    <mergeCell ref="I9:I10"/>
    <mergeCell ref="H1:O1"/>
    <mergeCell ref="N9:N10"/>
    <mergeCell ref="O9:O10"/>
    <mergeCell ref="H6:O6"/>
    <mergeCell ref="H2:O2"/>
    <mergeCell ref="H3:O3"/>
  </mergeCells>
  <printOptions/>
  <pageMargins left="0.23" right="0.23" top="0.29" bottom="0.18" header="0.16" footer="0.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D71" sqref="D71:D75"/>
    </sheetView>
  </sheetViews>
  <sheetFormatPr defaultColWidth="9.00390625" defaultRowHeight="12.75"/>
  <cols>
    <col min="1" max="1" width="7.875" style="9" customWidth="1"/>
    <col min="2" max="2" width="16.875" style="9" customWidth="1"/>
    <col min="3" max="3" width="9.125" style="9" customWidth="1"/>
    <col min="4" max="4" width="10.125" style="9" bestFit="1" customWidth="1"/>
    <col min="5" max="5" width="9.125" style="9" customWidth="1"/>
    <col min="6" max="10" width="8.625" style="9" customWidth="1"/>
    <col min="11" max="11" width="8.75390625" style="9" customWidth="1"/>
    <col min="12" max="15" width="8.625" style="9" customWidth="1"/>
    <col min="16" max="16384" width="9.125" style="9" customWidth="1"/>
  </cols>
  <sheetData>
    <row r="1" spans="1:15" ht="18.75" customHeight="1">
      <c r="A1" s="12"/>
      <c r="B1" s="12"/>
      <c r="C1" s="31"/>
      <c r="D1" s="31"/>
      <c r="E1" s="31"/>
      <c r="F1" s="12"/>
      <c r="G1" s="12"/>
      <c r="H1" s="43" t="s">
        <v>0</v>
      </c>
      <c r="I1" s="43"/>
      <c r="J1" s="43"/>
      <c r="K1" s="43"/>
      <c r="L1" s="43"/>
      <c r="M1" s="43"/>
      <c r="N1" s="43"/>
      <c r="O1" s="43"/>
    </row>
    <row r="2" spans="1:15" ht="18.75" customHeight="1">
      <c r="A2" s="12"/>
      <c r="B2" s="12"/>
      <c r="C2" s="32"/>
      <c r="D2" s="32"/>
      <c r="E2" s="32"/>
      <c r="F2" s="12"/>
      <c r="G2" s="12"/>
      <c r="H2" s="44" t="s">
        <v>116</v>
      </c>
      <c r="I2" s="44"/>
      <c r="J2" s="44"/>
      <c r="K2" s="44"/>
      <c r="L2" s="44"/>
      <c r="M2" s="44"/>
      <c r="N2" s="44"/>
      <c r="O2" s="44"/>
    </row>
    <row r="3" spans="1:15" ht="18.75" customHeight="1">
      <c r="A3" s="12"/>
      <c r="B3" s="12"/>
      <c r="C3" s="32"/>
      <c r="D3" s="32"/>
      <c r="E3" s="32"/>
      <c r="F3" s="12"/>
      <c r="G3" s="12"/>
      <c r="H3" s="44" t="s">
        <v>1</v>
      </c>
      <c r="I3" s="44"/>
      <c r="J3" s="44"/>
      <c r="K3" s="44"/>
      <c r="L3" s="44"/>
      <c r="M3" s="44"/>
      <c r="N3" s="44"/>
      <c r="O3" s="44"/>
    </row>
    <row r="4" spans="1:15" ht="18.75" customHeight="1">
      <c r="A4" s="12"/>
      <c r="B4" s="12"/>
      <c r="C4" s="32"/>
      <c r="D4" s="32"/>
      <c r="E4" s="32"/>
      <c r="F4" s="12"/>
      <c r="G4" s="12"/>
      <c r="H4" s="44" t="s">
        <v>715</v>
      </c>
      <c r="I4" s="44"/>
      <c r="J4" s="44"/>
      <c r="K4" s="44"/>
      <c r="L4" s="44"/>
      <c r="M4" s="44"/>
      <c r="N4" s="44"/>
      <c r="O4" s="44"/>
    </row>
    <row r="5" spans="1:15" ht="18.75" customHeight="1">
      <c r="A5" s="12"/>
      <c r="B5" s="12"/>
      <c r="C5" s="31"/>
      <c r="D5" s="31"/>
      <c r="E5" s="31"/>
      <c r="F5" s="43" t="s">
        <v>703</v>
      </c>
      <c r="G5" s="43"/>
      <c r="H5" s="43"/>
      <c r="I5" s="43"/>
      <c r="J5" s="43"/>
      <c r="K5" s="43"/>
      <c r="L5" s="43"/>
      <c r="M5" s="43"/>
      <c r="N5" s="43"/>
      <c r="O5" s="43"/>
    </row>
    <row r="6" spans="1:15" ht="18.75" customHeight="1">
      <c r="A6" s="12"/>
      <c r="B6" s="12"/>
      <c r="C6" s="32"/>
      <c r="D6" s="32"/>
      <c r="E6" s="32"/>
      <c r="F6" s="12"/>
      <c r="G6" s="12"/>
      <c r="H6" s="44" t="s">
        <v>126</v>
      </c>
      <c r="I6" s="44"/>
      <c r="J6" s="44"/>
      <c r="K6" s="44"/>
      <c r="L6" s="44"/>
      <c r="M6" s="44"/>
      <c r="N6" s="44"/>
      <c r="O6" s="44"/>
    </row>
    <row r="7" spans="1:15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9.25" customHeight="1">
      <c r="A10" s="40" t="s">
        <v>2</v>
      </c>
      <c r="B10" s="40" t="s">
        <v>125</v>
      </c>
      <c r="C10" s="40" t="s">
        <v>117</v>
      </c>
      <c r="D10" s="48"/>
      <c r="E10" s="49"/>
      <c r="F10" s="40" t="s">
        <v>5</v>
      </c>
      <c r="G10" s="40"/>
      <c r="H10" s="40"/>
      <c r="I10" s="45" t="s">
        <v>122</v>
      </c>
      <c r="J10" s="40" t="s">
        <v>331</v>
      </c>
      <c r="K10" s="40"/>
      <c r="L10" s="40"/>
      <c r="M10" s="45" t="s">
        <v>507</v>
      </c>
      <c r="N10" s="40" t="s">
        <v>115</v>
      </c>
      <c r="O10" s="40" t="s">
        <v>6</v>
      </c>
    </row>
    <row r="11" spans="1:15" ht="17.25" customHeight="1">
      <c r="A11" s="40"/>
      <c r="B11" s="40"/>
      <c r="C11" s="40"/>
      <c r="D11" s="30" t="s">
        <v>3</v>
      </c>
      <c r="E11" s="30" t="s">
        <v>4</v>
      </c>
      <c r="F11" s="11" t="s">
        <v>118</v>
      </c>
      <c r="G11" s="11" t="s">
        <v>699</v>
      </c>
      <c r="H11" s="11" t="s">
        <v>119</v>
      </c>
      <c r="I11" s="50"/>
      <c r="J11" s="11" t="s">
        <v>120</v>
      </c>
      <c r="K11" s="11" t="s">
        <v>701</v>
      </c>
      <c r="L11" s="11" t="s">
        <v>121</v>
      </c>
      <c r="M11" s="61"/>
      <c r="N11" s="40"/>
      <c r="O11" s="40"/>
    </row>
    <row r="12" spans="1:15" ht="15.75" customHeight="1">
      <c r="A12" s="22">
        <v>1</v>
      </c>
      <c r="B12" s="22" t="s">
        <v>632</v>
      </c>
      <c r="C12" s="22">
        <v>400</v>
      </c>
      <c r="D12" s="28">
        <v>40601</v>
      </c>
      <c r="E12" s="29">
        <v>0.7152777777777778</v>
      </c>
      <c r="F12" s="22">
        <v>110</v>
      </c>
      <c r="G12" s="22">
        <v>100</v>
      </c>
      <c r="H12" s="22">
        <v>120</v>
      </c>
      <c r="I12" s="25">
        <f>(H12+G12+F12)/3</f>
        <v>110</v>
      </c>
      <c r="J12" s="22">
        <v>237</v>
      </c>
      <c r="K12" s="22">
        <v>238</v>
      </c>
      <c r="L12" s="22">
        <v>238</v>
      </c>
      <c r="M12" s="22">
        <v>480</v>
      </c>
      <c r="N12" s="25">
        <f>I12/M12*100</f>
        <v>22.916666666666664</v>
      </c>
      <c r="O12" s="22">
        <v>3</v>
      </c>
    </row>
    <row r="13" spans="1:15" ht="15.75" customHeight="1">
      <c r="A13" s="22">
        <v>2</v>
      </c>
      <c r="B13" s="22" t="s">
        <v>633</v>
      </c>
      <c r="C13" s="22">
        <v>630</v>
      </c>
      <c r="D13" s="28">
        <v>40601</v>
      </c>
      <c r="E13" s="29">
        <v>0.7222222222222222</v>
      </c>
      <c r="F13" s="22">
        <v>350</v>
      </c>
      <c r="G13" s="22">
        <v>380</v>
      </c>
      <c r="H13" s="22">
        <v>360</v>
      </c>
      <c r="I13" s="25">
        <f aca="true" t="shared" si="0" ref="I13:I75">(H13+G13+F13)/3</f>
        <v>363.3333333333333</v>
      </c>
      <c r="J13" s="22">
        <v>230</v>
      </c>
      <c r="K13" s="22">
        <v>228</v>
      </c>
      <c r="L13" s="22">
        <v>232</v>
      </c>
      <c r="M13" s="22">
        <v>960</v>
      </c>
      <c r="N13" s="25">
        <f aca="true" t="shared" si="1" ref="N13:N33">I13/M13*100</f>
        <v>37.84722222222222</v>
      </c>
      <c r="O13" s="22">
        <v>3</v>
      </c>
    </row>
    <row r="14" spans="1:15" ht="15.75" customHeight="1">
      <c r="A14" s="22">
        <v>3</v>
      </c>
      <c r="B14" s="22" t="s">
        <v>634</v>
      </c>
      <c r="C14" s="22">
        <v>630</v>
      </c>
      <c r="D14" s="28">
        <v>40601</v>
      </c>
      <c r="E14" s="29">
        <v>0.7291666666666666</v>
      </c>
      <c r="F14" s="22">
        <v>420</v>
      </c>
      <c r="G14" s="22">
        <v>450</v>
      </c>
      <c r="H14" s="22">
        <v>440</v>
      </c>
      <c r="I14" s="25">
        <f t="shared" si="0"/>
        <v>436.6666666666667</v>
      </c>
      <c r="J14" s="22">
        <v>226</v>
      </c>
      <c r="K14" s="22">
        <v>230</v>
      </c>
      <c r="L14" s="22">
        <v>228</v>
      </c>
      <c r="M14" s="22">
        <v>960</v>
      </c>
      <c r="N14" s="25">
        <f t="shared" si="1"/>
        <v>45.48611111111111</v>
      </c>
      <c r="O14" s="22">
        <v>3</v>
      </c>
    </row>
    <row r="15" spans="1:15" ht="15.75" customHeight="1">
      <c r="A15" s="22">
        <v>4</v>
      </c>
      <c r="B15" s="22" t="s">
        <v>635</v>
      </c>
      <c r="C15" s="22">
        <v>630</v>
      </c>
      <c r="D15" s="28">
        <v>40601</v>
      </c>
      <c r="E15" s="29">
        <v>0.7361111111111112</v>
      </c>
      <c r="F15" s="22">
        <v>560</v>
      </c>
      <c r="G15" s="22">
        <v>600</v>
      </c>
      <c r="H15" s="22">
        <v>520</v>
      </c>
      <c r="I15" s="25">
        <f t="shared" si="0"/>
        <v>560</v>
      </c>
      <c r="J15" s="22">
        <v>228</v>
      </c>
      <c r="K15" s="22">
        <v>226</v>
      </c>
      <c r="L15" s="22">
        <v>230</v>
      </c>
      <c r="M15" s="22">
        <v>960</v>
      </c>
      <c r="N15" s="25">
        <f t="shared" si="1"/>
        <v>58.333333333333336</v>
      </c>
      <c r="O15" s="22">
        <v>3</v>
      </c>
    </row>
    <row r="16" spans="1:15" ht="15.75" customHeight="1">
      <c r="A16" s="22">
        <v>5</v>
      </c>
      <c r="B16" s="22" t="s">
        <v>636</v>
      </c>
      <c r="C16" s="22">
        <v>630</v>
      </c>
      <c r="D16" s="28">
        <v>40601</v>
      </c>
      <c r="E16" s="29">
        <v>0.7430555555555555</v>
      </c>
      <c r="F16" s="22">
        <v>215</v>
      </c>
      <c r="G16" s="22">
        <v>250</v>
      </c>
      <c r="H16" s="22">
        <v>240</v>
      </c>
      <c r="I16" s="25">
        <f t="shared" si="0"/>
        <v>235</v>
      </c>
      <c r="J16" s="22">
        <v>230</v>
      </c>
      <c r="K16" s="22">
        <v>232</v>
      </c>
      <c r="L16" s="22">
        <v>230</v>
      </c>
      <c r="M16" s="22">
        <v>960</v>
      </c>
      <c r="N16" s="25">
        <f t="shared" si="1"/>
        <v>24.479166666666664</v>
      </c>
      <c r="O16" s="22">
        <v>3</v>
      </c>
    </row>
    <row r="17" spans="1:15" ht="15.75" customHeight="1">
      <c r="A17" s="22">
        <v>6</v>
      </c>
      <c r="B17" s="22" t="s">
        <v>637</v>
      </c>
      <c r="C17" s="22">
        <v>320</v>
      </c>
      <c r="D17" s="28">
        <v>40602</v>
      </c>
      <c r="E17" s="29">
        <v>0.8402777777777778</v>
      </c>
      <c r="F17" s="22">
        <v>410</v>
      </c>
      <c r="G17" s="22">
        <v>405</v>
      </c>
      <c r="H17" s="22">
        <v>420</v>
      </c>
      <c r="I17" s="25">
        <f t="shared" si="0"/>
        <v>411.6666666666667</v>
      </c>
      <c r="J17" s="22">
        <v>226</v>
      </c>
      <c r="K17" s="22">
        <v>226</v>
      </c>
      <c r="L17" s="22">
        <v>228</v>
      </c>
      <c r="M17" s="22">
        <v>490</v>
      </c>
      <c r="N17" s="25">
        <f t="shared" si="1"/>
        <v>84.01360544217688</v>
      </c>
      <c r="O17" s="22">
        <v>2</v>
      </c>
    </row>
    <row r="18" spans="1:15" ht="15.75" customHeight="1">
      <c r="A18" s="22">
        <v>7</v>
      </c>
      <c r="B18" s="22" t="s">
        <v>638</v>
      </c>
      <c r="C18" s="22">
        <v>630</v>
      </c>
      <c r="D18" s="28">
        <v>40602</v>
      </c>
      <c r="E18" s="29">
        <v>0.8472222222222222</v>
      </c>
      <c r="F18" s="22">
        <v>370</v>
      </c>
      <c r="G18" s="22">
        <v>380</v>
      </c>
      <c r="H18" s="22">
        <v>360</v>
      </c>
      <c r="I18" s="25">
        <f t="shared" si="0"/>
        <v>370</v>
      </c>
      <c r="J18" s="22">
        <v>230</v>
      </c>
      <c r="K18" s="22">
        <v>228</v>
      </c>
      <c r="L18" s="22">
        <v>228</v>
      </c>
      <c r="M18" s="22">
        <v>960</v>
      </c>
      <c r="N18" s="25">
        <f t="shared" si="1"/>
        <v>38.54166666666667</v>
      </c>
      <c r="O18" s="22">
        <v>3</v>
      </c>
    </row>
    <row r="19" spans="1:15" ht="15.75" customHeight="1">
      <c r="A19" s="22">
        <v>8</v>
      </c>
      <c r="B19" s="22" t="s">
        <v>639</v>
      </c>
      <c r="C19" s="22">
        <v>630</v>
      </c>
      <c r="D19" s="28">
        <v>40602</v>
      </c>
      <c r="E19" s="29">
        <v>0.8541666666666666</v>
      </c>
      <c r="F19" s="22">
        <v>400</v>
      </c>
      <c r="G19" s="22">
        <v>380</v>
      </c>
      <c r="H19" s="22">
        <v>330</v>
      </c>
      <c r="I19" s="25">
        <f t="shared" si="0"/>
        <v>370</v>
      </c>
      <c r="J19" s="22">
        <v>232</v>
      </c>
      <c r="K19" s="22">
        <v>230</v>
      </c>
      <c r="L19" s="22">
        <v>228</v>
      </c>
      <c r="M19" s="22">
        <v>960</v>
      </c>
      <c r="N19" s="25">
        <f t="shared" si="1"/>
        <v>38.54166666666667</v>
      </c>
      <c r="O19" s="22">
        <v>3</v>
      </c>
    </row>
    <row r="20" spans="1:15" ht="15.75" customHeight="1">
      <c r="A20" s="22">
        <v>9</v>
      </c>
      <c r="B20" s="22" t="s">
        <v>640</v>
      </c>
      <c r="C20" s="22">
        <v>400</v>
      </c>
      <c r="D20" s="28">
        <v>40602</v>
      </c>
      <c r="E20" s="29">
        <v>0.8611111111111112</v>
      </c>
      <c r="F20" s="22">
        <v>360</v>
      </c>
      <c r="G20" s="22">
        <v>340</v>
      </c>
      <c r="H20" s="22">
        <v>345</v>
      </c>
      <c r="I20" s="25">
        <f t="shared" si="0"/>
        <v>348.3333333333333</v>
      </c>
      <c r="J20" s="22">
        <v>228</v>
      </c>
      <c r="K20" s="22">
        <v>226</v>
      </c>
      <c r="L20" s="22">
        <v>226</v>
      </c>
      <c r="M20" s="22">
        <v>600</v>
      </c>
      <c r="N20" s="25">
        <f t="shared" si="1"/>
        <v>58.05555555555555</v>
      </c>
      <c r="O20" s="22">
        <v>3</v>
      </c>
    </row>
    <row r="21" spans="1:15" ht="15.75" customHeight="1">
      <c r="A21" s="22">
        <v>10</v>
      </c>
      <c r="B21" s="22" t="s">
        <v>641</v>
      </c>
      <c r="C21" s="22">
        <v>630</v>
      </c>
      <c r="D21" s="28">
        <v>40602</v>
      </c>
      <c r="E21" s="29">
        <v>0.8680555555555555</v>
      </c>
      <c r="F21" s="22">
        <v>350</v>
      </c>
      <c r="G21" s="22">
        <v>400</v>
      </c>
      <c r="H21" s="22">
        <v>250</v>
      </c>
      <c r="I21" s="25">
        <f t="shared" si="0"/>
        <v>333.3333333333333</v>
      </c>
      <c r="J21" s="22">
        <v>228</v>
      </c>
      <c r="K21" s="22">
        <v>228</v>
      </c>
      <c r="L21" s="22">
        <v>230</v>
      </c>
      <c r="M21" s="22">
        <v>960</v>
      </c>
      <c r="N21" s="25">
        <f t="shared" si="1"/>
        <v>34.72222222222222</v>
      </c>
      <c r="O21" s="22">
        <v>3</v>
      </c>
    </row>
    <row r="22" spans="1:15" ht="15.75" customHeight="1">
      <c r="A22" s="22">
        <v>11</v>
      </c>
      <c r="B22" s="22" t="s">
        <v>642</v>
      </c>
      <c r="C22" s="22">
        <v>630</v>
      </c>
      <c r="D22" s="28">
        <v>40602</v>
      </c>
      <c r="E22" s="29">
        <v>0.8715277777777778</v>
      </c>
      <c r="F22" s="22">
        <v>220</v>
      </c>
      <c r="G22" s="22">
        <v>220</v>
      </c>
      <c r="H22" s="22">
        <v>240</v>
      </c>
      <c r="I22" s="25">
        <f t="shared" si="0"/>
        <v>226.66666666666666</v>
      </c>
      <c r="J22" s="22">
        <v>234</v>
      </c>
      <c r="K22" s="22">
        <v>230</v>
      </c>
      <c r="L22" s="22">
        <v>234</v>
      </c>
      <c r="M22" s="22">
        <v>960</v>
      </c>
      <c r="N22" s="25">
        <f t="shared" si="1"/>
        <v>23.61111111111111</v>
      </c>
      <c r="O22" s="22">
        <v>3</v>
      </c>
    </row>
    <row r="23" spans="1:15" ht="15.75" customHeight="1">
      <c r="A23" s="22">
        <v>12</v>
      </c>
      <c r="B23" s="22" t="s">
        <v>643</v>
      </c>
      <c r="C23" s="22">
        <v>400</v>
      </c>
      <c r="D23" s="28">
        <v>40602</v>
      </c>
      <c r="E23" s="29">
        <v>0.8784722222222222</v>
      </c>
      <c r="F23" s="22">
        <v>205</v>
      </c>
      <c r="G23" s="22">
        <v>120</v>
      </c>
      <c r="H23" s="22">
        <v>125</v>
      </c>
      <c r="I23" s="25">
        <f t="shared" si="0"/>
        <v>150</v>
      </c>
      <c r="J23" s="22">
        <v>234</v>
      </c>
      <c r="K23" s="22">
        <v>236</v>
      </c>
      <c r="L23" s="22">
        <v>232</v>
      </c>
      <c r="M23" s="22">
        <v>600</v>
      </c>
      <c r="N23" s="25">
        <f t="shared" si="1"/>
        <v>25</v>
      </c>
      <c r="O23" s="22">
        <v>3</v>
      </c>
    </row>
    <row r="24" spans="1:15" ht="15.75" customHeight="1">
      <c r="A24" s="22">
        <v>13</v>
      </c>
      <c r="B24" s="22" t="s">
        <v>644</v>
      </c>
      <c r="C24" s="22">
        <v>400</v>
      </c>
      <c r="D24" s="28">
        <v>40602</v>
      </c>
      <c r="E24" s="29">
        <v>0.8819444444444445</v>
      </c>
      <c r="F24" s="22">
        <v>115</v>
      </c>
      <c r="G24" s="22">
        <v>115</v>
      </c>
      <c r="H24" s="22">
        <v>100</v>
      </c>
      <c r="I24" s="25">
        <f t="shared" si="0"/>
        <v>110</v>
      </c>
      <c r="J24" s="22">
        <v>236</v>
      </c>
      <c r="K24" s="22">
        <v>238</v>
      </c>
      <c r="L24" s="22">
        <v>238</v>
      </c>
      <c r="M24" s="22">
        <v>600</v>
      </c>
      <c r="N24" s="25">
        <f t="shared" si="1"/>
        <v>18.333333333333332</v>
      </c>
      <c r="O24" s="22">
        <v>4</v>
      </c>
    </row>
    <row r="25" spans="1:15" ht="15.75" customHeight="1">
      <c r="A25" s="22">
        <v>14</v>
      </c>
      <c r="B25" s="22" t="s">
        <v>645</v>
      </c>
      <c r="C25" s="22">
        <v>400</v>
      </c>
      <c r="D25" s="28">
        <v>40602</v>
      </c>
      <c r="E25" s="29">
        <v>0.8888888888888888</v>
      </c>
      <c r="F25" s="22">
        <v>290</v>
      </c>
      <c r="G25" s="22">
        <v>250</v>
      </c>
      <c r="H25" s="22">
        <v>300</v>
      </c>
      <c r="I25" s="25">
        <f t="shared" si="0"/>
        <v>280</v>
      </c>
      <c r="J25" s="22">
        <v>228</v>
      </c>
      <c r="K25" s="22">
        <v>230</v>
      </c>
      <c r="L25" s="22">
        <v>230</v>
      </c>
      <c r="M25" s="22">
        <v>600</v>
      </c>
      <c r="N25" s="25">
        <f t="shared" si="1"/>
        <v>46.666666666666664</v>
      </c>
      <c r="O25" s="22">
        <v>3</v>
      </c>
    </row>
    <row r="26" spans="1:15" ht="15.75" customHeight="1">
      <c r="A26" s="22">
        <v>15</v>
      </c>
      <c r="B26" s="22" t="s">
        <v>646</v>
      </c>
      <c r="C26" s="22">
        <v>400</v>
      </c>
      <c r="D26" s="28">
        <v>40602</v>
      </c>
      <c r="E26" s="29">
        <v>0.8923611111111112</v>
      </c>
      <c r="F26" s="22">
        <v>260</v>
      </c>
      <c r="G26" s="22">
        <v>320</v>
      </c>
      <c r="H26" s="22">
        <v>370</v>
      </c>
      <c r="I26" s="25">
        <f t="shared" si="0"/>
        <v>316.6666666666667</v>
      </c>
      <c r="J26" s="22">
        <v>230</v>
      </c>
      <c r="K26" s="22">
        <v>232</v>
      </c>
      <c r="L26" s="22">
        <v>230</v>
      </c>
      <c r="M26" s="22">
        <v>600</v>
      </c>
      <c r="N26" s="25">
        <f t="shared" si="1"/>
        <v>52.77777777777778</v>
      </c>
      <c r="O26" s="22">
        <v>3</v>
      </c>
    </row>
    <row r="27" spans="1:15" ht="15.75" customHeight="1">
      <c r="A27" s="22">
        <v>16</v>
      </c>
      <c r="B27" s="22" t="s">
        <v>647</v>
      </c>
      <c r="C27" s="22">
        <v>250</v>
      </c>
      <c r="D27" s="28">
        <v>40602</v>
      </c>
      <c r="E27" s="29">
        <v>0.8993055555555555</v>
      </c>
      <c r="F27" s="22">
        <v>225</v>
      </c>
      <c r="G27" s="22">
        <v>125</v>
      </c>
      <c r="H27" s="22">
        <v>130</v>
      </c>
      <c r="I27" s="25">
        <f t="shared" si="0"/>
        <v>160</v>
      </c>
      <c r="J27" s="22">
        <v>234</v>
      </c>
      <c r="K27" s="22">
        <v>234</v>
      </c>
      <c r="L27" s="22">
        <v>232</v>
      </c>
      <c r="M27" s="22">
        <v>380</v>
      </c>
      <c r="N27" s="25">
        <f t="shared" si="1"/>
        <v>42.10526315789473</v>
      </c>
      <c r="O27" s="22">
        <v>3</v>
      </c>
    </row>
    <row r="28" spans="1:15" ht="15.75" customHeight="1">
      <c r="A28" s="22">
        <v>17</v>
      </c>
      <c r="B28" s="22" t="s">
        <v>648</v>
      </c>
      <c r="C28" s="22">
        <v>250</v>
      </c>
      <c r="D28" s="28">
        <v>40602</v>
      </c>
      <c r="E28" s="29">
        <v>0.9027777777777778</v>
      </c>
      <c r="F28" s="22">
        <v>155</v>
      </c>
      <c r="G28" s="22">
        <v>130</v>
      </c>
      <c r="H28" s="22">
        <v>165</v>
      </c>
      <c r="I28" s="25">
        <f t="shared" si="0"/>
        <v>150</v>
      </c>
      <c r="J28" s="22">
        <v>235</v>
      </c>
      <c r="K28" s="22">
        <v>235</v>
      </c>
      <c r="L28" s="22">
        <v>230</v>
      </c>
      <c r="M28" s="22">
        <v>380</v>
      </c>
      <c r="N28" s="25">
        <f t="shared" si="1"/>
        <v>39.473684210526315</v>
      </c>
      <c r="O28" s="22">
        <v>3</v>
      </c>
    </row>
    <row r="29" spans="1:15" ht="15.75" customHeight="1">
      <c r="A29" s="22">
        <v>18</v>
      </c>
      <c r="B29" s="22" t="s">
        <v>649</v>
      </c>
      <c r="C29" s="22">
        <v>400</v>
      </c>
      <c r="D29" s="28">
        <v>40602</v>
      </c>
      <c r="E29" s="29">
        <v>0.9097222222222222</v>
      </c>
      <c r="F29" s="22">
        <v>200</v>
      </c>
      <c r="G29" s="22">
        <v>210</v>
      </c>
      <c r="H29" s="22">
        <v>250</v>
      </c>
      <c r="I29" s="25">
        <f t="shared" si="0"/>
        <v>220</v>
      </c>
      <c r="J29" s="22">
        <v>237</v>
      </c>
      <c r="K29" s="22">
        <v>236</v>
      </c>
      <c r="L29" s="22">
        <v>237</v>
      </c>
      <c r="M29" s="22">
        <v>600</v>
      </c>
      <c r="N29" s="25">
        <f t="shared" si="1"/>
        <v>36.666666666666664</v>
      </c>
      <c r="O29" s="22">
        <v>3</v>
      </c>
    </row>
    <row r="30" spans="1:15" ht="15.75" customHeight="1">
      <c r="A30" s="22">
        <v>19</v>
      </c>
      <c r="B30" s="22" t="s">
        <v>650</v>
      </c>
      <c r="C30" s="22">
        <v>400</v>
      </c>
      <c r="D30" s="28">
        <v>40602</v>
      </c>
      <c r="E30" s="29">
        <v>0.9131944444444445</v>
      </c>
      <c r="F30" s="22">
        <v>340</v>
      </c>
      <c r="G30" s="22">
        <v>305</v>
      </c>
      <c r="H30" s="22">
        <v>300</v>
      </c>
      <c r="I30" s="25">
        <f t="shared" si="0"/>
        <v>315</v>
      </c>
      <c r="J30" s="22">
        <v>226</v>
      </c>
      <c r="K30" s="22">
        <v>228</v>
      </c>
      <c r="L30" s="22">
        <v>228</v>
      </c>
      <c r="M30" s="22">
        <v>600</v>
      </c>
      <c r="N30" s="25">
        <f t="shared" si="1"/>
        <v>52.5</v>
      </c>
      <c r="O30" s="22">
        <v>3</v>
      </c>
    </row>
    <row r="31" spans="1:15" ht="15.75" customHeight="1">
      <c r="A31" s="22">
        <v>20</v>
      </c>
      <c r="B31" s="22" t="s">
        <v>651</v>
      </c>
      <c r="C31" s="22">
        <v>400</v>
      </c>
      <c r="D31" s="28">
        <v>40602</v>
      </c>
      <c r="E31" s="29">
        <v>0.9201388888888888</v>
      </c>
      <c r="F31" s="22">
        <v>175</v>
      </c>
      <c r="G31" s="22">
        <v>220</v>
      </c>
      <c r="H31" s="22">
        <v>145</v>
      </c>
      <c r="I31" s="25">
        <f t="shared" si="0"/>
        <v>180</v>
      </c>
      <c r="J31" s="22">
        <v>232</v>
      </c>
      <c r="K31" s="22">
        <v>234</v>
      </c>
      <c r="L31" s="22">
        <v>234</v>
      </c>
      <c r="M31" s="22">
        <v>600</v>
      </c>
      <c r="N31" s="25">
        <f t="shared" si="1"/>
        <v>30</v>
      </c>
      <c r="O31" s="22">
        <v>2</v>
      </c>
    </row>
    <row r="32" spans="1:15" ht="15.75" customHeight="1">
      <c r="A32" s="22">
        <v>21</v>
      </c>
      <c r="B32" s="22" t="s">
        <v>652</v>
      </c>
      <c r="C32" s="22">
        <v>400</v>
      </c>
      <c r="D32" s="28">
        <v>40602</v>
      </c>
      <c r="E32" s="29">
        <v>0.9236111111111112</v>
      </c>
      <c r="F32" s="22">
        <v>180</v>
      </c>
      <c r="G32" s="22">
        <v>150</v>
      </c>
      <c r="H32" s="22">
        <v>160</v>
      </c>
      <c r="I32" s="25">
        <f t="shared" si="0"/>
        <v>163.33333333333334</v>
      </c>
      <c r="J32" s="22">
        <v>234</v>
      </c>
      <c r="K32" s="22">
        <v>236</v>
      </c>
      <c r="L32" s="22">
        <v>238</v>
      </c>
      <c r="M32" s="22">
        <v>600</v>
      </c>
      <c r="N32" s="25">
        <f t="shared" si="1"/>
        <v>27.222222222222225</v>
      </c>
      <c r="O32" s="22">
        <v>3</v>
      </c>
    </row>
    <row r="33" spans="1:15" ht="15.75" customHeight="1">
      <c r="A33" s="22">
        <v>22</v>
      </c>
      <c r="B33" s="22" t="s">
        <v>653</v>
      </c>
      <c r="C33" s="22">
        <v>400</v>
      </c>
      <c r="D33" s="28">
        <v>40602</v>
      </c>
      <c r="E33" s="29">
        <v>0.7291666666666666</v>
      </c>
      <c r="F33" s="22">
        <v>305</v>
      </c>
      <c r="G33" s="22">
        <v>320</v>
      </c>
      <c r="H33" s="22">
        <v>380</v>
      </c>
      <c r="I33" s="25">
        <f t="shared" si="0"/>
        <v>335</v>
      </c>
      <c r="J33" s="22">
        <v>228</v>
      </c>
      <c r="K33" s="22">
        <v>230</v>
      </c>
      <c r="L33" s="22">
        <v>228</v>
      </c>
      <c r="M33" s="22">
        <v>600</v>
      </c>
      <c r="N33" s="25">
        <f t="shared" si="1"/>
        <v>55.833333333333336</v>
      </c>
      <c r="O33" s="22">
        <v>3</v>
      </c>
    </row>
    <row r="34" spans="1:15" ht="15.75" customHeight="1">
      <c r="A34" s="22">
        <v>23</v>
      </c>
      <c r="B34" s="22" t="s">
        <v>654</v>
      </c>
      <c r="C34" s="22">
        <v>400</v>
      </c>
      <c r="D34" s="28"/>
      <c r="E34" s="22"/>
      <c r="F34" s="23" t="s">
        <v>462</v>
      </c>
      <c r="G34" s="23" t="s">
        <v>463</v>
      </c>
      <c r="H34" s="23" t="s">
        <v>464</v>
      </c>
      <c r="I34" s="25"/>
      <c r="J34" s="22"/>
      <c r="K34" s="22"/>
      <c r="L34" s="22"/>
      <c r="M34" s="22">
        <v>600</v>
      </c>
      <c r="N34" s="25">
        <f>I34/M34*100</f>
        <v>0</v>
      </c>
      <c r="O34" s="22"/>
    </row>
    <row r="35" spans="1:15" ht="15.75" customHeight="1">
      <c r="A35" s="22">
        <v>24</v>
      </c>
      <c r="B35" s="22" t="s">
        <v>655</v>
      </c>
      <c r="C35" s="22">
        <v>400</v>
      </c>
      <c r="D35" s="28">
        <v>40605</v>
      </c>
      <c r="E35" s="29">
        <v>0.7361111111111112</v>
      </c>
      <c r="F35" s="22">
        <v>140</v>
      </c>
      <c r="G35" s="22">
        <v>130</v>
      </c>
      <c r="H35" s="22">
        <v>140</v>
      </c>
      <c r="I35" s="25">
        <f t="shared" si="0"/>
        <v>136.66666666666666</v>
      </c>
      <c r="J35" s="22">
        <v>234</v>
      </c>
      <c r="K35" s="22">
        <v>232</v>
      </c>
      <c r="L35" s="22">
        <v>232</v>
      </c>
      <c r="M35" s="22">
        <v>960</v>
      </c>
      <c r="N35" s="25">
        <f aca="true" t="shared" si="2" ref="N35:N75">I35/M35*100</f>
        <v>14.23611111111111</v>
      </c>
      <c r="O35" s="22">
        <v>3</v>
      </c>
    </row>
    <row r="36" spans="1:15" ht="15.75" customHeight="1">
      <c r="A36" s="22">
        <v>25</v>
      </c>
      <c r="B36" s="22" t="s">
        <v>656</v>
      </c>
      <c r="C36" s="22">
        <v>400</v>
      </c>
      <c r="D36" s="28">
        <v>40605</v>
      </c>
      <c r="E36" s="29">
        <v>0.7395833333333334</v>
      </c>
      <c r="F36" s="22">
        <v>60</v>
      </c>
      <c r="G36" s="22">
        <v>80</v>
      </c>
      <c r="H36" s="22">
        <v>85</v>
      </c>
      <c r="I36" s="25">
        <f t="shared" si="0"/>
        <v>75</v>
      </c>
      <c r="J36" s="22">
        <v>238</v>
      </c>
      <c r="K36" s="22">
        <v>236</v>
      </c>
      <c r="L36" s="22">
        <v>236</v>
      </c>
      <c r="M36" s="22">
        <v>960</v>
      </c>
      <c r="N36" s="25">
        <f t="shared" si="2"/>
        <v>7.8125</v>
      </c>
      <c r="O36" s="22">
        <v>3</v>
      </c>
    </row>
    <row r="37" spans="1:15" ht="15.75" customHeight="1">
      <c r="A37" s="22">
        <v>26</v>
      </c>
      <c r="B37" s="22" t="s">
        <v>657</v>
      </c>
      <c r="C37" s="22">
        <v>400</v>
      </c>
      <c r="D37" s="28">
        <v>40605</v>
      </c>
      <c r="E37" s="29">
        <v>0.7465277777777778</v>
      </c>
      <c r="F37" s="22">
        <v>120</v>
      </c>
      <c r="G37" s="22">
        <v>122</v>
      </c>
      <c r="H37" s="22">
        <v>120</v>
      </c>
      <c r="I37" s="25">
        <f t="shared" si="0"/>
        <v>120.66666666666667</v>
      </c>
      <c r="J37" s="22">
        <v>234</v>
      </c>
      <c r="K37" s="22">
        <v>234</v>
      </c>
      <c r="L37" s="22">
        <v>234</v>
      </c>
      <c r="M37" s="22">
        <v>380</v>
      </c>
      <c r="N37" s="25">
        <f t="shared" si="2"/>
        <v>31.75438596491228</v>
      </c>
      <c r="O37" s="22">
        <v>3</v>
      </c>
    </row>
    <row r="38" spans="1:15" ht="15.75" customHeight="1">
      <c r="A38" s="22">
        <v>27</v>
      </c>
      <c r="B38" s="22" t="s">
        <v>658</v>
      </c>
      <c r="C38" s="22">
        <v>630</v>
      </c>
      <c r="D38" s="28">
        <v>40605</v>
      </c>
      <c r="E38" s="29">
        <v>0.7534722222222222</v>
      </c>
      <c r="F38" s="22">
        <v>235</v>
      </c>
      <c r="G38" s="22">
        <v>150</v>
      </c>
      <c r="H38" s="22">
        <v>150</v>
      </c>
      <c r="I38" s="25">
        <f t="shared" si="0"/>
        <v>178.33333333333334</v>
      </c>
      <c r="J38" s="22">
        <v>230</v>
      </c>
      <c r="K38" s="22">
        <v>230</v>
      </c>
      <c r="L38" s="22">
        <v>232</v>
      </c>
      <c r="M38" s="22">
        <v>960</v>
      </c>
      <c r="N38" s="25">
        <f t="shared" si="2"/>
        <v>18.57638888888889</v>
      </c>
      <c r="O38" s="22">
        <v>3</v>
      </c>
    </row>
    <row r="39" spans="1:15" ht="15.75" customHeight="1">
      <c r="A39" s="22">
        <v>28</v>
      </c>
      <c r="B39" s="22" t="s">
        <v>659</v>
      </c>
      <c r="C39" s="22">
        <v>630</v>
      </c>
      <c r="D39" s="28">
        <v>40605</v>
      </c>
      <c r="E39" s="29">
        <v>0.7569444444444445</v>
      </c>
      <c r="F39" s="22">
        <v>300</v>
      </c>
      <c r="G39" s="22">
        <v>320</v>
      </c>
      <c r="H39" s="22">
        <v>370</v>
      </c>
      <c r="I39" s="25">
        <f t="shared" si="0"/>
        <v>330</v>
      </c>
      <c r="J39" s="22">
        <v>228</v>
      </c>
      <c r="K39" s="22">
        <v>228</v>
      </c>
      <c r="L39" s="22">
        <v>230</v>
      </c>
      <c r="M39" s="22">
        <v>960</v>
      </c>
      <c r="N39" s="25">
        <f t="shared" si="2"/>
        <v>34.375</v>
      </c>
      <c r="O39" s="22">
        <v>3</v>
      </c>
    </row>
    <row r="40" spans="1:15" ht="15.75" customHeight="1">
      <c r="A40" s="22">
        <v>29</v>
      </c>
      <c r="B40" s="22" t="s">
        <v>660</v>
      </c>
      <c r="C40" s="22">
        <v>630</v>
      </c>
      <c r="D40" s="28">
        <v>40605</v>
      </c>
      <c r="E40" s="29">
        <v>0.7638888888888888</v>
      </c>
      <c r="F40" s="22">
        <v>540</v>
      </c>
      <c r="G40" s="22">
        <v>570</v>
      </c>
      <c r="H40" s="22">
        <v>580</v>
      </c>
      <c r="I40" s="25">
        <f t="shared" si="0"/>
        <v>563.3333333333334</v>
      </c>
      <c r="J40" s="22">
        <v>226</v>
      </c>
      <c r="K40" s="22">
        <v>226</v>
      </c>
      <c r="L40" s="22">
        <v>228</v>
      </c>
      <c r="M40" s="22">
        <v>960</v>
      </c>
      <c r="N40" s="25">
        <f t="shared" si="2"/>
        <v>58.68055555555556</v>
      </c>
      <c r="O40" s="22">
        <v>3</v>
      </c>
    </row>
    <row r="41" spans="1:15" ht="15.75" customHeight="1">
      <c r="A41" s="22">
        <v>30</v>
      </c>
      <c r="B41" s="22" t="s">
        <v>661</v>
      </c>
      <c r="C41" s="22">
        <v>250</v>
      </c>
      <c r="D41" s="28">
        <v>40605</v>
      </c>
      <c r="E41" s="29">
        <v>0.7708333333333334</v>
      </c>
      <c r="F41" s="22">
        <v>45</v>
      </c>
      <c r="G41" s="22">
        <v>55</v>
      </c>
      <c r="H41" s="22">
        <v>55</v>
      </c>
      <c r="I41" s="25">
        <f t="shared" si="0"/>
        <v>51.666666666666664</v>
      </c>
      <c r="J41" s="22">
        <v>238</v>
      </c>
      <c r="K41" s="22">
        <v>236</v>
      </c>
      <c r="L41" s="22">
        <v>236</v>
      </c>
      <c r="M41" s="22">
        <v>380</v>
      </c>
      <c r="N41" s="25">
        <f t="shared" si="2"/>
        <v>13.596491228070176</v>
      </c>
      <c r="O41" s="22">
        <v>3</v>
      </c>
    </row>
    <row r="42" spans="1:15" ht="15.75" customHeight="1">
      <c r="A42" s="22">
        <v>31</v>
      </c>
      <c r="B42" s="22" t="s">
        <v>662</v>
      </c>
      <c r="C42" s="22">
        <v>250</v>
      </c>
      <c r="D42" s="28">
        <v>40605</v>
      </c>
      <c r="E42" s="29">
        <v>0.7743055555555555</v>
      </c>
      <c r="F42" s="22">
        <v>25</v>
      </c>
      <c r="G42" s="22">
        <v>25</v>
      </c>
      <c r="H42" s="22">
        <v>25</v>
      </c>
      <c r="I42" s="25">
        <f t="shared" si="0"/>
        <v>25</v>
      </c>
      <c r="J42" s="22">
        <v>238</v>
      </c>
      <c r="K42" s="22">
        <v>238</v>
      </c>
      <c r="L42" s="22">
        <v>236</v>
      </c>
      <c r="M42" s="22">
        <v>380</v>
      </c>
      <c r="N42" s="25">
        <f t="shared" si="2"/>
        <v>6.578947368421052</v>
      </c>
      <c r="O42" s="22">
        <v>3</v>
      </c>
    </row>
    <row r="43" spans="1:15" ht="15.75" customHeight="1">
      <c r="A43" s="22">
        <v>32</v>
      </c>
      <c r="B43" s="22" t="s">
        <v>663</v>
      </c>
      <c r="C43" s="22">
        <v>250</v>
      </c>
      <c r="D43" s="28">
        <v>40605</v>
      </c>
      <c r="E43" s="29">
        <v>0.78125</v>
      </c>
      <c r="F43" s="22">
        <v>160</v>
      </c>
      <c r="G43" s="22">
        <v>170</v>
      </c>
      <c r="H43" s="22">
        <v>150</v>
      </c>
      <c r="I43" s="25">
        <f t="shared" si="0"/>
        <v>160</v>
      </c>
      <c r="J43" s="22">
        <v>234</v>
      </c>
      <c r="K43" s="22">
        <v>232</v>
      </c>
      <c r="L43" s="22">
        <v>232</v>
      </c>
      <c r="M43" s="22">
        <v>380</v>
      </c>
      <c r="N43" s="25">
        <f t="shared" si="2"/>
        <v>42.10526315789473</v>
      </c>
      <c r="O43" s="22">
        <v>4</v>
      </c>
    </row>
    <row r="44" spans="1:15" ht="15.75" customHeight="1">
      <c r="A44" s="22">
        <v>33</v>
      </c>
      <c r="B44" s="22" t="s">
        <v>664</v>
      </c>
      <c r="C44" s="22">
        <v>250</v>
      </c>
      <c r="D44" s="28">
        <v>40605</v>
      </c>
      <c r="E44" s="29">
        <v>0.7847222222222222</v>
      </c>
      <c r="F44" s="22">
        <v>270</v>
      </c>
      <c r="G44" s="22">
        <v>250</v>
      </c>
      <c r="H44" s="22">
        <v>260</v>
      </c>
      <c r="I44" s="25">
        <f t="shared" si="0"/>
        <v>260</v>
      </c>
      <c r="J44" s="22">
        <v>230</v>
      </c>
      <c r="K44" s="22">
        <v>230</v>
      </c>
      <c r="L44" s="22">
        <v>232</v>
      </c>
      <c r="M44" s="22">
        <v>380</v>
      </c>
      <c r="N44" s="25">
        <f t="shared" si="2"/>
        <v>68.42105263157895</v>
      </c>
      <c r="O44" s="22">
        <v>3</v>
      </c>
    </row>
    <row r="45" spans="1:15" ht="15.75" customHeight="1">
      <c r="A45" s="22">
        <v>34</v>
      </c>
      <c r="B45" s="22" t="s">
        <v>665</v>
      </c>
      <c r="C45" s="22">
        <v>160</v>
      </c>
      <c r="D45" s="28">
        <v>40605</v>
      </c>
      <c r="E45" s="29">
        <v>0.7916666666666666</v>
      </c>
      <c r="F45" s="22">
        <v>150</v>
      </c>
      <c r="G45" s="22">
        <v>160</v>
      </c>
      <c r="H45" s="22">
        <v>160</v>
      </c>
      <c r="I45" s="25">
        <f t="shared" si="0"/>
        <v>156.66666666666666</v>
      </c>
      <c r="J45" s="22">
        <v>228</v>
      </c>
      <c r="K45" s="22">
        <v>228</v>
      </c>
      <c r="L45" s="22">
        <v>230</v>
      </c>
      <c r="M45" s="22">
        <v>240</v>
      </c>
      <c r="N45" s="25">
        <f t="shared" si="2"/>
        <v>65.27777777777779</v>
      </c>
      <c r="O45" s="22">
        <v>3</v>
      </c>
    </row>
    <row r="46" spans="1:15" ht="15.75" customHeight="1">
      <c r="A46" s="22">
        <v>35</v>
      </c>
      <c r="B46" s="22" t="s">
        <v>666</v>
      </c>
      <c r="C46" s="22">
        <v>400</v>
      </c>
      <c r="D46" s="28">
        <v>40605</v>
      </c>
      <c r="E46" s="29">
        <v>0.7986111111111112</v>
      </c>
      <c r="F46" s="22">
        <v>220</v>
      </c>
      <c r="G46" s="22">
        <v>230</v>
      </c>
      <c r="H46" s="22">
        <v>200</v>
      </c>
      <c r="I46" s="25">
        <f t="shared" si="0"/>
        <v>216.66666666666666</v>
      </c>
      <c r="J46" s="22">
        <v>230</v>
      </c>
      <c r="K46" s="22">
        <v>230</v>
      </c>
      <c r="L46" s="22">
        <v>232</v>
      </c>
      <c r="M46" s="22">
        <v>600</v>
      </c>
      <c r="N46" s="25">
        <f t="shared" si="2"/>
        <v>36.11111111111111</v>
      </c>
      <c r="O46" s="22">
        <v>3</v>
      </c>
    </row>
    <row r="47" spans="1:15" ht="15.75" customHeight="1">
      <c r="A47" s="22">
        <v>36</v>
      </c>
      <c r="B47" s="22" t="s">
        <v>667</v>
      </c>
      <c r="C47" s="22">
        <v>400</v>
      </c>
      <c r="D47" s="28">
        <v>40605</v>
      </c>
      <c r="E47" s="29">
        <v>0.8020833333333334</v>
      </c>
      <c r="F47" s="22">
        <v>350</v>
      </c>
      <c r="G47" s="22">
        <v>330</v>
      </c>
      <c r="H47" s="22">
        <v>360</v>
      </c>
      <c r="I47" s="25">
        <f t="shared" si="0"/>
        <v>346.6666666666667</v>
      </c>
      <c r="J47" s="22">
        <v>232</v>
      </c>
      <c r="K47" s="22">
        <v>234</v>
      </c>
      <c r="L47" s="22">
        <v>230</v>
      </c>
      <c r="M47" s="22">
        <v>600</v>
      </c>
      <c r="N47" s="25">
        <f t="shared" si="2"/>
        <v>57.777777777777786</v>
      </c>
      <c r="O47" s="22">
        <v>3</v>
      </c>
    </row>
    <row r="48" spans="1:15" ht="15.75" customHeight="1">
      <c r="A48" s="22">
        <v>37</v>
      </c>
      <c r="B48" s="22" t="s">
        <v>668</v>
      </c>
      <c r="C48" s="22">
        <v>400</v>
      </c>
      <c r="D48" s="28">
        <v>40605</v>
      </c>
      <c r="E48" s="29">
        <v>0.8090277777777778</v>
      </c>
      <c r="F48" s="22">
        <v>100</v>
      </c>
      <c r="G48" s="22">
        <v>160</v>
      </c>
      <c r="H48" s="22">
        <v>120</v>
      </c>
      <c r="I48" s="25">
        <f t="shared" si="0"/>
        <v>126.66666666666667</v>
      </c>
      <c r="J48" s="22">
        <v>234</v>
      </c>
      <c r="K48" s="22">
        <v>232</v>
      </c>
      <c r="L48" s="22">
        <v>234</v>
      </c>
      <c r="M48" s="22">
        <v>600</v>
      </c>
      <c r="N48" s="25">
        <f t="shared" si="2"/>
        <v>21.11111111111111</v>
      </c>
      <c r="O48" s="22">
        <v>3</v>
      </c>
    </row>
    <row r="49" spans="1:15" ht="15.75" customHeight="1">
      <c r="A49" s="22">
        <v>38</v>
      </c>
      <c r="B49" s="22" t="s">
        <v>669</v>
      </c>
      <c r="C49" s="22">
        <v>630</v>
      </c>
      <c r="D49" s="28">
        <v>40605</v>
      </c>
      <c r="E49" s="29">
        <v>0.8125</v>
      </c>
      <c r="F49" s="22">
        <v>490</v>
      </c>
      <c r="G49" s="22">
        <v>500</v>
      </c>
      <c r="H49" s="22">
        <v>450</v>
      </c>
      <c r="I49" s="25">
        <f t="shared" si="0"/>
        <v>480</v>
      </c>
      <c r="J49" s="22">
        <v>228</v>
      </c>
      <c r="K49" s="22">
        <v>226</v>
      </c>
      <c r="L49" s="22">
        <v>228</v>
      </c>
      <c r="M49" s="22">
        <v>960</v>
      </c>
      <c r="N49" s="25">
        <f t="shared" si="2"/>
        <v>50</v>
      </c>
      <c r="O49" s="22">
        <v>3</v>
      </c>
    </row>
    <row r="50" spans="1:15" ht="15.75" customHeight="1">
      <c r="A50" s="22">
        <v>39</v>
      </c>
      <c r="B50" s="22" t="s">
        <v>670</v>
      </c>
      <c r="C50" s="22">
        <v>630</v>
      </c>
      <c r="D50" s="28">
        <v>40605</v>
      </c>
      <c r="E50" s="29">
        <v>0.8194444444444445</v>
      </c>
      <c r="F50" s="22">
        <v>410</v>
      </c>
      <c r="G50" s="22">
        <v>400</v>
      </c>
      <c r="H50" s="22">
        <v>430</v>
      </c>
      <c r="I50" s="25">
        <f t="shared" si="0"/>
        <v>413.3333333333333</v>
      </c>
      <c r="J50" s="22">
        <v>230</v>
      </c>
      <c r="K50" s="22">
        <v>228</v>
      </c>
      <c r="L50" s="22">
        <v>230</v>
      </c>
      <c r="M50" s="22">
        <v>960</v>
      </c>
      <c r="N50" s="25">
        <f t="shared" si="2"/>
        <v>43.05555555555555</v>
      </c>
      <c r="O50" s="22">
        <v>3</v>
      </c>
    </row>
    <row r="51" spans="1:15" ht="15.75" customHeight="1">
      <c r="A51" s="22">
        <v>40</v>
      </c>
      <c r="B51" s="22" t="s">
        <v>671</v>
      </c>
      <c r="C51" s="22">
        <v>630</v>
      </c>
      <c r="D51" s="28">
        <v>40605</v>
      </c>
      <c r="E51" s="29">
        <v>0.8229166666666666</v>
      </c>
      <c r="F51" s="22">
        <v>290</v>
      </c>
      <c r="G51" s="22">
        <v>320</v>
      </c>
      <c r="H51" s="22">
        <v>310</v>
      </c>
      <c r="I51" s="25">
        <f t="shared" si="0"/>
        <v>306.6666666666667</v>
      </c>
      <c r="J51" s="22">
        <v>234</v>
      </c>
      <c r="K51" s="22">
        <v>234</v>
      </c>
      <c r="L51" s="22">
        <v>232</v>
      </c>
      <c r="M51" s="22">
        <v>960</v>
      </c>
      <c r="N51" s="25">
        <f t="shared" si="2"/>
        <v>31.944444444444446</v>
      </c>
      <c r="O51" s="22">
        <v>3</v>
      </c>
    </row>
    <row r="52" spans="1:15" ht="15.75" customHeight="1">
      <c r="A52" s="22">
        <v>41</v>
      </c>
      <c r="B52" s="22" t="s">
        <v>672</v>
      </c>
      <c r="C52" s="22">
        <v>250</v>
      </c>
      <c r="D52" s="28">
        <v>40606</v>
      </c>
      <c r="E52" s="29">
        <v>0.8368055555555555</v>
      </c>
      <c r="F52" s="22">
        <v>130</v>
      </c>
      <c r="G52" s="22">
        <v>145</v>
      </c>
      <c r="H52" s="22">
        <v>120</v>
      </c>
      <c r="I52" s="25">
        <f t="shared" si="0"/>
        <v>131.66666666666666</v>
      </c>
      <c r="J52" s="22">
        <v>236</v>
      </c>
      <c r="K52" s="22">
        <v>232</v>
      </c>
      <c r="L52" s="22">
        <v>236</v>
      </c>
      <c r="M52" s="22">
        <v>380</v>
      </c>
      <c r="N52" s="25">
        <f t="shared" si="2"/>
        <v>34.64912280701754</v>
      </c>
      <c r="O52" s="22">
        <v>3</v>
      </c>
    </row>
    <row r="53" spans="1:15" ht="15.75" customHeight="1">
      <c r="A53" s="22">
        <v>42</v>
      </c>
      <c r="B53" s="22" t="s">
        <v>673</v>
      </c>
      <c r="C53" s="22">
        <v>250</v>
      </c>
      <c r="D53" s="28">
        <v>40606</v>
      </c>
      <c r="E53" s="29">
        <v>0.8402777777777778</v>
      </c>
      <c r="F53" s="22">
        <v>250</v>
      </c>
      <c r="G53" s="22">
        <v>240</v>
      </c>
      <c r="H53" s="22">
        <v>255</v>
      </c>
      <c r="I53" s="25">
        <f t="shared" si="0"/>
        <v>248.33333333333334</v>
      </c>
      <c r="J53" s="22">
        <v>234</v>
      </c>
      <c r="K53" s="22">
        <v>230</v>
      </c>
      <c r="L53" s="22">
        <v>234</v>
      </c>
      <c r="M53" s="22">
        <v>380</v>
      </c>
      <c r="N53" s="25">
        <f t="shared" si="2"/>
        <v>65.35087719298247</v>
      </c>
      <c r="O53" s="22">
        <v>3</v>
      </c>
    </row>
    <row r="54" spans="1:15" ht="15.75" customHeight="1">
      <c r="A54" s="22">
        <v>43</v>
      </c>
      <c r="B54" s="22" t="s">
        <v>571</v>
      </c>
      <c r="C54" s="22">
        <v>200</v>
      </c>
      <c r="D54" s="28">
        <v>40606</v>
      </c>
      <c r="E54" s="29">
        <v>0.8472222222222222</v>
      </c>
      <c r="F54" s="22">
        <v>190</v>
      </c>
      <c r="G54" s="22">
        <v>180</v>
      </c>
      <c r="H54" s="22">
        <v>215</v>
      </c>
      <c r="I54" s="25">
        <f t="shared" si="0"/>
        <v>195</v>
      </c>
      <c r="J54" s="22">
        <v>236</v>
      </c>
      <c r="K54" s="22">
        <v>232</v>
      </c>
      <c r="L54" s="22">
        <v>234</v>
      </c>
      <c r="M54" s="22">
        <v>300</v>
      </c>
      <c r="N54" s="25">
        <f t="shared" si="2"/>
        <v>65</v>
      </c>
      <c r="O54" s="22">
        <v>2</v>
      </c>
    </row>
    <row r="55" spans="1:15" ht="15.75" customHeight="1">
      <c r="A55" s="22">
        <v>44</v>
      </c>
      <c r="B55" s="22" t="s">
        <v>572</v>
      </c>
      <c r="C55" s="22"/>
      <c r="D55" s="28"/>
      <c r="E55" s="22"/>
      <c r="F55" s="23" t="s">
        <v>462</v>
      </c>
      <c r="G55" s="23" t="s">
        <v>463</v>
      </c>
      <c r="H55" s="23" t="s">
        <v>464</v>
      </c>
      <c r="I55" s="25"/>
      <c r="J55" s="22"/>
      <c r="K55" s="22"/>
      <c r="L55" s="22"/>
      <c r="M55" s="22"/>
      <c r="N55" s="25"/>
      <c r="O55" s="22"/>
    </row>
    <row r="56" spans="1:15" ht="15.75" customHeight="1">
      <c r="A56" s="22">
        <v>45</v>
      </c>
      <c r="B56" s="22" t="s">
        <v>674</v>
      </c>
      <c r="C56" s="22">
        <v>630</v>
      </c>
      <c r="D56" s="28">
        <v>40606</v>
      </c>
      <c r="E56" s="29">
        <v>0.8506944444444445</v>
      </c>
      <c r="F56" s="22">
        <v>380</v>
      </c>
      <c r="G56" s="22">
        <v>390</v>
      </c>
      <c r="H56" s="22">
        <v>400</v>
      </c>
      <c r="I56" s="25">
        <f t="shared" si="0"/>
        <v>390</v>
      </c>
      <c r="J56" s="22">
        <v>230</v>
      </c>
      <c r="K56" s="22">
        <v>230</v>
      </c>
      <c r="L56" s="22">
        <v>228</v>
      </c>
      <c r="M56" s="22">
        <v>960</v>
      </c>
      <c r="N56" s="25">
        <f t="shared" si="2"/>
        <v>40.625</v>
      </c>
      <c r="O56" s="22">
        <v>3</v>
      </c>
    </row>
    <row r="57" spans="1:15" ht="15.75" customHeight="1">
      <c r="A57" s="22">
        <v>46</v>
      </c>
      <c r="B57" s="22" t="s">
        <v>675</v>
      </c>
      <c r="C57" s="22">
        <v>630</v>
      </c>
      <c r="D57" s="28">
        <v>40606</v>
      </c>
      <c r="E57" s="29">
        <v>0.8541666666666666</v>
      </c>
      <c r="F57" s="22">
        <v>270</v>
      </c>
      <c r="G57" s="22">
        <v>310</v>
      </c>
      <c r="H57" s="22">
        <v>350</v>
      </c>
      <c r="I57" s="25">
        <f t="shared" si="0"/>
        <v>310</v>
      </c>
      <c r="J57" s="22">
        <v>230</v>
      </c>
      <c r="K57" s="22">
        <v>228</v>
      </c>
      <c r="L57" s="22">
        <v>230</v>
      </c>
      <c r="M57" s="22">
        <v>960</v>
      </c>
      <c r="N57" s="25">
        <f t="shared" si="2"/>
        <v>32.29166666666667</v>
      </c>
      <c r="O57" s="22">
        <v>3</v>
      </c>
    </row>
    <row r="58" spans="1:15" ht="15.75" customHeight="1">
      <c r="A58" s="22">
        <v>47</v>
      </c>
      <c r="B58" s="22" t="s">
        <v>676</v>
      </c>
      <c r="C58" s="22">
        <v>400</v>
      </c>
      <c r="D58" s="28">
        <v>40606</v>
      </c>
      <c r="E58" s="29">
        <v>0.8611111111111112</v>
      </c>
      <c r="F58" s="22">
        <v>220</v>
      </c>
      <c r="G58" s="22">
        <v>240</v>
      </c>
      <c r="H58" s="22">
        <v>220</v>
      </c>
      <c r="I58" s="25">
        <f t="shared" si="0"/>
        <v>226.66666666666666</v>
      </c>
      <c r="J58" s="22">
        <v>230</v>
      </c>
      <c r="K58" s="22">
        <v>232</v>
      </c>
      <c r="L58" s="22">
        <v>234</v>
      </c>
      <c r="M58" s="22">
        <v>600</v>
      </c>
      <c r="N58" s="25">
        <f t="shared" si="2"/>
        <v>37.77777777777778</v>
      </c>
      <c r="O58" s="22">
        <v>3</v>
      </c>
    </row>
    <row r="59" spans="1:15" ht="15.75" customHeight="1">
      <c r="A59" s="22">
        <v>48</v>
      </c>
      <c r="B59" s="22" t="s">
        <v>677</v>
      </c>
      <c r="C59" s="22">
        <v>400</v>
      </c>
      <c r="D59" s="28">
        <v>40606</v>
      </c>
      <c r="E59" s="29">
        <v>0.8645833333333334</v>
      </c>
      <c r="F59" s="22">
        <v>290</v>
      </c>
      <c r="G59" s="22">
        <v>290</v>
      </c>
      <c r="H59" s="22">
        <v>300</v>
      </c>
      <c r="I59" s="25">
        <f t="shared" si="0"/>
        <v>293.3333333333333</v>
      </c>
      <c r="J59" s="22">
        <v>228</v>
      </c>
      <c r="K59" s="22">
        <v>230</v>
      </c>
      <c r="L59" s="22">
        <v>232</v>
      </c>
      <c r="M59" s="22">
        <v>600</v>
      </c>
      <c r="N59" s="25">
        <f t="shared" si="2"/>
        <v>48.888888888888886</v>
      </c>
      <c r="O59" s="22">
        <v>3</v>
      </c>
    </row>
    <row r="60" spans="1:15" ht="15.75" customHeight="1">
      <c r="A60" s="22">
        <v>49</v>
      </c>
      <c r="B60" s="22" t="s">
        <v>678</v>
      </c>
      <c r="C60" s="22">
        <v>630</v>
      </c>
      <c r="D60" s="28">
        <v>40606</v>
      </c>
      <c r="E60" s="29">
        <v>0.8715277777777778</v>
      </c>
      <c r="F60" s="22">
        <v>280</v>
      </c>
      <c r="G60" s="22">
        <v>310</v>
      </c>
      <c r="H60" s="22">
        <v>310</v>
      </c>
      <c r="I60" s="25">
        <f t="shared" si="0"/>
        <v>300</v>
      </c>
      <c r="J60" s="22">
        <v>228</v>
      </c>
      <c r="K60" s="22">
        <v>232</v>
      </c>
      <c r="L60" s="22">
        <v>230</v>
      </c>
      <c r="M60" s="22">
        <v>960</v>
      </c>
      <c r="N60" s="25">
        <f t="shared" si="2"/>
        <v>31.25</v>
      </c>
      <c r="O60" s="22">
        <v>3</v>
      </c>
    </row>
    <row r="61" spans="1:15" ht="15.75" customHeight="1">
      <c r="A61" s="22">
        <v>50</v>
      </c>
      <c r="B61" s="22" t="s">
        <v>679</v>
      </c>
      <c r="C61" s="22">
        <v>630</v>
      </c>
      <c r="D61" s="28">
        <v>40606</v>
      </c>
      <c r="E61" s="29">
        <v>0.875</v>
      </c>
      <c r="F61" s="22">
        <v>260</v>
      </c>
      <c r="G61" s="22">
        <v>300</v>
      </c>
      <c r="H61" s="22">
        <v>290</v>
      </c>
      <c r="I61" s="25">
        <f t="shared" si="0"/>
        <v>283.3333333333333</v>
      </c>
      <c r="J61" s="22">
        <v>230</v>
      </c>
      <c r="K61" s="22">
        <v>234</v>
      </c>
      <c r="L61" s="22">
        <v>232</v>
      </c>
      <c r="M61" s="22">
        <v>960</v>
      </c>
      <c r="N61" s="25">
        <f t="shared" si="2"/>
        <v>29.51388888888889</v>
      </c>
      <c r="O61" s="22">
        <v>3</v>
      </c>
    </row>
    <row r="62" spans="1:15" ht="15.75" customHeight="1">
      <c r="A62" s="22">
        <v>51</v>
      </c>
      <c r="B62" s="22" t="s">
        <v>680</v>
      </c>
      <c r="C62" s="22">
        <v>100</v>
      </c>
      <c r="D62" s="28">
        <v>40606</v>
      </c>
      <c r="E62" s="29">
        <v>0.8784722222222222</v>
      </c>
      <c r="F62" s="22">
        <v>40</v>
      </c>
      <c r="G62" s="22">
        <v>50</v>
      </c>
      <c r="H62" s="22">
        <v>70</v>
      </c>
      <c r="I62" s="25">
        <f t="shared" si="0"/>
        <v>53.333333333333336</v>
      </c>
      <c r="J62" s="22">
        <v>236</v>
      </c>
      <c r="K62" s="22">
        <v>238</v>
      </c>
      <c r="L62" s="22">
        <v>234</v>
      </c>
      <c r="M62" s="22">
        <v>150</v>
      </c>
      <c r="N62" s="25">
        <f t="shared" si="2"/>
        <v>35.55555555555556</v>
      </c>
      <c r="O62" s="22">
        <v>3</v>
      </c>
    </row>
    <row r="63" spans="1:15" ht="15.75" customHeight="1">
      <c r="A63" s="22">
        <v>52</v>
      </c>
      <c r="B63" s="22" t="s">
        <v>681</v>
      </c>
      <c r="C63" s="22">
        <v>100</v>
      </c>
      <c r="D63" s="28">
        <v>40606</v>
      </c>
      <c r="E63" s="29">
        <v>0.8819444444444445</v>
      </c>
      <c r="F63" s="23" t="s">
        <v>462</v>
      </c>
      <c r="G63" s="23" t="s">
        <v>463</v>
      </c>
      <c r="H63" s="23" t="s">
        <v>464</v>
      </c>
      <c r="I63" s="25"/>
      <c r="J63" s="22"/>
      <c r="K63" s="22"/>
      <c r="L63" s="22"/>
      <c r="M63" s="22">
        <v>150</v>
      </c>
      <c r="N63" s="25">
        <f t="shared" si="2"/>
        <v>0</v>
      </c>
      <c r="O63" s="22"/>
    </row>
    <row r="64" spans="1:15" ht="15.75" customHeight="1">
      <c r="A64" s="22">
        <v>53</v>
      </c>
      <c r="B64" s="22" t="s">
        <v>682</v>
      </c>
      <c r="C64" s="22">
        <v>250</v>
      </c>
      <c r="D64" s="28">
        <v>40606</v>
      </c>
      <c r="E64" s="29">
        <v>0.8888888888888888</v>
      </c>
      <c r="F64" s="22">
        <v>130</v>
      </c>
      <c r="G64" s="22">
        <v>140</v>
      </c>
      <c r="H64" s="22">
        <v>130</v>
      </c>
      <c r="I64" s="25">
        <f t="shared" si="0"/>
        <v>133.33333333333334</v>
      </c>
      <c r="J64" s="22">
        <v>234</v>
      </c>
      <c r="K64" s="22">
        <v>230</v>
      </c>
      <c r="L64" s="22">
        <v>232</v>
      </c>
      <c r="M64" s="22">
        <v>380</v>
      </c>
      <c r="N64" s="25">
        <f t="shared" si="2"/>
        <v>35.08771929824562</v>
      </c>
      <c r="O64" s="22">
        <v>3</v>
      </c>
    </row>
    <row r="65" spans="1:15" ht="15.75" customHeight="1">
      <c r="A65" s="22">
        <v>54</v>
      </c>
      <c r="B65" s="22" t="s">
        <v>683</v>
      </c>
      <c r="C65" s="22">
        <v>250</v>
      </c>
      <c r="D65" s="28">
        <v>40606</v>
      </c>
      <c r="E65" s="29">
        <v>0.8923611111111112</v>
      </c>
      <c r="F65" s="22">
        <v>250</v>
      </c>
      <c r="G65" s="22">
        <v>270</v>
      </c>
      <c r="H65" s="22">
        <v>250</v>
      </c>
      <c r="I65" s="25">
        <f t="shared" si="0"/>
        <v>256.6666666666667</v>
      </c>
      <c r="J65" s="22">
        <v>230</v>
      </c>
      <c r="K65" s="22">
        <v>232</v>
      </c>
      <c r="L65" s="22">
        <v>230</v>
      </c>
      <c r="M65" s="22">
        <v>380</v>
      </c>
      <c r="N65" s="25">
        <f t="shared" si="2"/>
        <v>67.54385964912282</v>
      </c>
      <c r="O65" s="22">
        <v>4</v>
      </c>
    </row>
    <row r="66" spans="1:15" ht="15.75" customHeight="1">
      <c r="A66" s="22">
        <v>55</v>
      </c>
      <c r="B66" s="22" t="s">
        <v>684</v>
      </c>
      <c r="C66" s="22">
        <v>400</v>
      </c>
      <c r="D66" s="28">
        <v>40606</v>
      </c>
      <c r="E66" s="29">
        <v>0.8993055555555555</v>
      </c>
      <c r="F66" s="22">
        <v>270</v>
      </c>
      <c r="G66" s="22">
        <v>450</v>
      </c>
      <c r="H66" s="22">
        <v>400</v>
      </c>
      <c r="I66" s="25">
        <f t="shared" si="0"/>
        <v>373.3333333333333</v>
      </c>
      <c r="J66" s="22">
        <v>230</v>
      </c>
      <c r="K66" s="22">
        <v>228</v>
      </c>
      <c r="L66" s="22">
        <v>226</v>
      </c>
      <c r="M66" s="22">
        <v>600</v>
      </c>
      <c r="N66" s="25">
        <f t="shared" si="2"/>
        <v>62.22222222222222</v>
      </c>
      <c r="O66" s="22">
        <v>3</v>
      </c>
    </row>
    <row r="67" spans="1:15" ht="15.75" customHeight="1">
      <c r="A67" s="22">
        <v>56</v>
      </c>
      <c r="B67" s="22" t="s">
        <v>685</v>
      </c>
      <c r="C67" s="22">
        <v>400</v>
      </c>
      <c r="D67" s="28">
        <v>40606</v>
      </c>
      <c r="E67" s="29">
        <v>0.9027777777777778</v>
      </c>
      <c r="F67" s="22">
        <v>140</v>
      </c>
      <c r="G67" s="22">
        <v>150</v>
      </c>
      <c r="H67" s="22">
        <v>130</v>
      </c>
      <c r="I67" s="25">
        <f t="shared" si="0"/>
        <v>140</v>
      </c>
      <c r="J67" s="22">
        <v>236</v>
      </c>
      <c r="K67" s="22">
        <v>236</v>
      </c>
      <c r="L67" s="22">
        <v>234</v>
      </c>
      <c r="M67" s="22">
        <v>600</v>
      </c>
      <c r="N67" s="25">
        <f t="shared" si="2"/>
        <v>23.333333333333332</v>
      </c>
      <c r="O67" s="22">
        <v>3</v>
      </c>
    </row>
    <row r="68" spans="1:15" ht="15.75" customHeight="1">
      <c r="A68" s="22">
        <v>57</v>
      </c>
      <c r="B68" s="22" t="s">
        <v>686</v>
      </c>
      <c r="C68" s="22">
        <v>400</v>
      </c>
      <c r="D68" s="28">
        <v>40606</v>
      </c>
      <c r="E68" s="29">
        <v>0.9097222222222222</v>
      </c>
      <c r="F68" s="22">
        <v>300</v>
      </c>
      <c r="G68" s="22">
        <v>300</v>
      </c>
      <c r="H68" s="22">
        <v>300</v>
      </c>
      <c r="I68" s="25">
        <f t="shared" si="0"/>
        <v>300</v>
      </c>
      <c r="J68" s="22">
        <v>226</v>
      </c>
      <c r="K68" s="22">
        <v>228</v>
      </c>
      <c r="L68" s="22">
        <v>228</v>
      </c>
      <c r="M68" s="22">
        <v>600</v>
      </c>
      <c r="N68" s="25">
        <f t="shared" si="2"/>
        <v>50</v>
      </c>
      <c r="O68" s="22">
        <v>3</v>
      </c>
    </row>
    <row r="69" spans="1:15" ht="15.75" customHeight="1">
      <c r="A69" s="22">
        <v>58</v>
      </c>
      <c r="B69" s="22" t="s">
        <v>687</v>
      </c>
      <c r="C69" s="22">
        <v>400</v>
      </c>
      <c r="D69" s="28">
        <v>40606</v>
      </c>
      <c r="E69" s="29">
        <v>0.9131944444444445</v>
      </c>
      <c r="F69" s="22">
        <v>210</v>
      </c>
      <c r="G69" s="22">
        <v>300</v>
      </c>
      <c r="H69" s="22">
        <v>210</v>
      </c>
      <c r="I69" s="25">
        <f t="shared" si="0"/>
        <v>240</v>
      </c>
      <c r="J69" s="22">
        <v>230</v>
      </c>
      <c r="K69" s="22">
        <v>232</v>
      </c>
      <c r="L69" s="22">
        <v>228</v>
      </c>
      <c r="M69" s="22">
        <v>600</v>
      </c>
      <c r="N69" s="25">
        <f t="shared" si="2"/>
        <v>40</v>
      </c>
      <c r="O69" s="22">
        <v>3</v>
      </c>
    </row>
    <row r="70" spans="1:15" ht="15.75" customHeight="1">
      <c r="A70" s="22">
        <v>59</v>
      </c>
      <c r="B70" s="22" t="s">
        <v>688</v>
      </c>
      <c r="C70" s="22">
        <v>400</v>
      </c>
      <c r="D70" s="28">
        <v>40609</v>
      </c>
      <c r="E70" s="29">
        <v>0.5902777777777778</v>
      </c>
      <c r="F70" s="22">
        <v>45</v>
      </c>
      <c r="G70" s="22">
        <v>35</v>
      </c>
      <c r="H70" s="22">
        <v>31</v>
      </c>
      <c r="I70" s="25">
        <f t="shared" si="0"/>
        <v>37</v>
      </c>
      <c r="J70" s="22">
        <v>238</v>
      </c>
      <c r="K70" s="22">
        <v>236</v>
      </c>
      <c r="L70" s="22">
        <v>238</v>
      </c>
      <c r="M70" s="22">
        <v>600</v>
      </c>
      <c r="N70" s="25">
        <f t="shared" si="2"/>
        <v>6.166666666666667</v>
      </c>
      <c r="O70" s="22">
        <v>2</v>
      </c>
    </row>
    <row r="71" spans="1:15" ht="15.75" customHeight="1">
      <c r="A71" s="22">
        <v>60</v>
      </c>
      <c r="B71" s="22" t="s">
        <v>689</v>
      </c>
      <c r="C71" s="22">
        <v>400</v>
      </c>
      <c r="D71" s="28">
        <v>40609</v>
      </c>
      <c r="E71" s="29">
        <v>0.59375</v>
      </c>
      <c r="F71" s="22">
        <v>175</v>
      </c>
      <c r="G71" s="22">
        <v>195</v>
      </c>
      <c r="H71" s="22">
        <v>180</v>
      </c>
      <c r="I71" s="25">
        <f t="shared" si="0"/>
        <v>183.33333333333334</v>
      </c>
      <c r="J71" s="22">
        <v>231</v>
      </c>
      <c r="K71" s="22">
        <v>234</v>
      </c>
      <c r="L71" s="22">
        <v>232</v>
      </c>
      <c r="M71" s="22">
        <v>600</v>
      </c>
      <c r="N71" s="25">
        <f t="shared" si="2"/>
        <v>30.555555555555557</v>
      </c>
      <c r="O71" s="22">
        <v>3</v>
      </c>
    </row>
    <row r="72" spans="1:15" ht="15.75" customHeight="1">
      <c r="A72" s="22">
        <v>61</v>
      </c>
      <c r="B72" s="22" t="s">
        <v>690</v>
      </c>
      <c r="C72" s="22">
        <v>250</v>
      </c>
      <c r="D72" s="28">
        <v>40609</v>
      </c>
      <c r="E72" s="29">
        <v>0.6006944444444444</v>
      </c>
      <c r="F72" s="22">
        <v>0</v>
      </c>
      <c r="G72" s="22">
        <v>0</v>
      </c>
      <c r="H72" s="22">
        <v>0</v>
      </c>
      <c r="I72" s="25">
        <f t="shared" si="0"/>
        <v>0</v>
      </c>
      <c r="J72" s="22"/>
      <c r="K72" s="22"/>
      <c r="L72" s="22"/>
      <c r="M72" s="22">
        <v>380</v>
      </c>
      <c r="N72" s="25">
        <f t="shared" si="2"/>
        <v>0</v>
      </c>
      <c r="O72" s="22"/>
    </row>
    <row r="73" spans="1:15" ht="15.75" customHeight="1">
      <c r="A73" s="22">
        <v>62</v>
      </c>
      <c r="B73" s="22" t="s">
        <v>691</v>
      </c>
      <c r="C73" s="22">
        <v>250</v>
      </c>
      <c r="D73" s="28">
        <v>40609</v>
      </c>
      <c r="E73" s="29">
        <v>0.6041666666666666</v>
      </c>
      <c r="F73" s="22">
        <v>150</v>
      </c>
      <c r="G73" s="22">
        <v>160</v>
      </c>
      <c r="H73" s="22">
        <v>180</v>
      </c>
      <c r="I73" s="25">
        <f t="shared" si="0"/>
        <v>163.33333333333334</v>
      </c>
      <c r="J73" s="22">
        <v>230</v>
      </c>
      <c r="K73" s="22">
        <v>234</v>
      </c>
      <c r="L73" s="22">
        <v>236</v>
      </c>
      <c r="M73" s="22">
        <v>380</v>
      </c>
      <c r="N73" s="25">
        <f t="shared" si="2"/>
        <v>42.98245614035088</v>
      </c>
      <c r="O73" s="22">
        <v>3</v>
      </c>
    </row>
    <row r="74" spans="1:15" ht="15.75" customHeight="1">
      <c r="A74" s="22">
        <v>63</v>
      </c>
      <c r="B74" s="22" t="s">
        <v>692</v>
      </c>
      <c r="C74" s="22">
        <v>250</v>
      </c>
      <c r="D74" s="28">
        <v>40609</v>
      </c>
      <c r="E74" s="29">
        <v>0.625</v>
      </c>
      <c r="F74" s="22">
        <v>200</v>
      </c>
      <c r="G74" s="22">
        <v>200</v>
      </c>
      <c r="H74" s="22">
        <v>200</v>
      </c>
      <c r="I74" s="25">
        <f t="shared" si="0"/>
        <v>200</v>
      </c>
      <c r="J74" s="22">
        <v>230</v>
      </c>
      <c r="K74" s="22">
        <v>228</v>
      </c>
      <c r="L74" s="22">
        <v>232</v>
      </c>
      <c r="M74" s="22">
        <v>380</v>
      </c>
      <c r="N74" s="25">
        <f t="shared" si="2"/>
        <v>52.63157894736842</v>
      </c>
      <c r="O74" s="22">
        <v>3</v>
      </c>
    </row>
    <row r="75" spans="1:15" ht="15.75" customHeight="1">
      <c r="A75" s="22">
        <v>64</v>
      </c>
      <c r="B75" s="22" t="s">
        <v>693</v>
      </c>
      <c r="C75" s="22">
        <v>250</v>
      </c>
      <c r="D75" s="28">
        <v>40609</v>
      </c>
      <c r="E75" s="29">
        <v>0.6319444444444444</v>
      </c>
      <c r="F75" s="22">
        <v>80</v>
      </c>
      <c r="G75" s="22">
        <v>90</v>
      </c>
      <c r="H75" s="22">
        <v>70</v>
      </c>
      <c r="I75" s="25">
        <f t="shared" si="0"/>
        <v>80</v>
      </c>
      <c r="J75" s="22">
        <v>238</v>
      </c>
      <c r="K75" s="22">
        <v>236</v>
      </c>
      <c r="L75" s="22">
        <v>238</v>
      </c>
      <c r="M75" s="22">
        <v>380</v>
      </c>
      <c r="N75" s="25">
        <f t="shared" si="2"/>
        <v>21.052631578947366</v>
      </c>
      <c r="O75" s="22">
        <v>3</v>
      </c>
    </row>
    <row r="76" ht="15.75" customHeight="1"/>
    <row r="77" ht="15.75" customHeight="1"/>
    <row r="78" ht="15.75" customHeight="1"/>
    <row r="79" spans="3:13" ht="15.75" customHeight="1">
      <c r="C79" s="58" t="s">
        <v>694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3:13" ht="25.5" customHeight="1">
      <c r="C80" s="58" t="s">
        <v>696</v>
      </c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/>
  <mergeCells count="18">
    <mergeCell ref="H1:O1"/>
    <mergeCell ref="H2:O2"/>
    <mergeCell ref="H3:O3"/>
    <mergeCell ref="H4:O4"/>
    <mergeCell ref="A10:A11"/>
    <mergeCell ref="B10:B11"/>
    <mergeCell ref="C10:C11"/>
    <mergeCell ref="N10:N11"/>
    <mergeCell ref="F5:O5"/>
    <mergeCell ref="H6:O6"/>
    <mergeCell ref="C80:M80"/>
    <mergeCell ref="J10:L10"/>
    <mergeCell ref="M10:M11"/>
    <mergeCell ref="D10:E10"/>
    <mergeCell ref="O10:O11"/>
    <mergeCell ref="F10:H10"/>
    <mergeCell ref="I10:I11"/>
    <mergeCell ref="C79:M79"/>
  </mergeCells>
  <printOptions/>
  <pageMargins left="0.31496062992125984" right="0.55" top="0.3937007874015748" bottom="0.34" header="0.1968503937007874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Vlad_M</cp:lastModifiedBy>
  <cp:lastPrinted>2011-02-04T06:55:58Z</cp:lastPrinted>
  <dcterms:created xsi:type="dcterms:W3CDTF">2010-03-01T11:37:15Z</dcterms:created>
  <dcterms:modified xsi:type="dcterms:W3CDTF">2011-02-28T07:43:06Z</dcterms:modified>
  <cp:category/>
  <cp:version/>
  <cp:contentType/>
  <cp:contentStatus/>
</cp:coreProperties>
</file>